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defaultThemeVersion="166925"/>
  <mc:AlternateContent xmlns:mc="http://schemas.openxmlformats.org/markup-compatibility/2006">
    <mc:Choice Requires="x15">
      <x15ac:absPath xmlns:x15ac="http://schemas.microsoft.com/office/spreadsheetml/2010/11/ac" url="M:\Tomaž - zadeve\CVG\CVG 29\SANACIJA\"/>
    </mc:Choice>
  </mc:AlternateContent>
  <xr:revisionPtr revIDLastSave="0" documentId="13_ncr:1_{0821DCED-3F7B-41D0-A5FA-87C72AF7F328}" xr6:coauthVersionLast="36" xr6:coauthVersionMax="36" xr10:uidLastSave="{00000000-0000-0000-0000-000000000000}"/>
  <bookViews>
    <workbookView xWindow="0" yWindow="0" windowWidth="28800" windowHeight="12810" xr2:uid="{00000000-000D-0000-FFFF-FFFF00000000}"/>
  </bookViews>
  <sheets>
    <sheet name="List1" sheetId="1" r:id="rId1"/>
    <sheet name="REKAPITULACIJA" sheetId="2" r:id="rId2"/>
  </sheets>
  <definedNames>
    <definedName name="_xlnm.Print_Area" localSheetId="0">List1!$A$1:$G$268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5" i="1" l="1"/>
  <c r="G262" i="1"/>
  <c r="G259" i="1" l="1"/>
  <c r="G256" i="1"/>
  <c r="G253" i="1" l="1"/>
  <c r="G247" i="1" l="1"/>
  <c r="G244" i="1"/>
  <c r="G242" i="1"/>
  <c r="G239" i="1"/>
  <c r="G250" i="1" l="1"/>
  <c r="G267" i="1" s="1"/>
  <c r="K21" i="2" l="1"/>
  <c r="G15" i="1"/>
  <c r="G18" i="1"/>
  <c r="G21" i="1"/>
  <c r="G24" i="1"/>
  <c r="G27" i="1"/>
  <c r="G30" i="1"/>
  <c r="G33" i="1"/>
  <c r="G36" i="1"/>
  <c r="G43" i="1"/>
  <c r="G46" i="1"/>
  <c r="G49" i="1"/>
  <c r="G52" i="1"/>
  <c r="G55" i="1"/>
  <c r="G58" i="1"/>
  <c r="G61" i="1"/>
  <c r="G64" i="1"/>
  <c r="G67" i="1"/>
  <c r="G70" i="1"/>
  <c r="G73" i="1"/>
  <c r="G76" i="1"/>
  <c r="G79" i="1"/>
  <c r="G86" i="1"/>
  <c r="G89" i="1"/>
  <c r="G92" i="1"/>
  <c r="G95" i="1"/>
  <c r="G98" i="1"/>
  <c r="G101" i="1"/>
  <c r="G104" i="1"/>
  <c r="G111" i="1"/>
  <c r="G114" i="1"/>
  <c r="G117" i="1"/>
  <c r="G119" i="1"/>
  <c r="G121" i="1"/>
  <c r="G124" i="1"/>
  <c r="G127" i="1"/>
  <c r="G130" i="1"/>
  <c r="G133" i="1"/>
  <c r="G137" i="1"/>
  <c r="G140" i="1"/>
  <c r="G143" i="1"/>
  <c r="G150" i="1"/>
  <c r="G156" i="1"/>
  <c r="G159" i="1"/>
  <c r="G162" i="1"/>
  <c r="G165" i="1"/>
  <c r="G168" i="1"/>
  <c r="G171" i="1"/>
  <c r="G174" i="1"/>
  <c r="G177" i="1"/>
  <c r="G180" i="1"/>
  <c r="G181" i="1"/>
  <c r="G183" i="1"/>
  <c r="G191" i="1"/>
  <c r="G194" i="1"/>
  <c r="G197" i="1"/>
  <c r="G200" i="1"/>
  <c r="G203" i="1"/>
  <c r="G206" i="1"/>
  <c r="G209" i="1"/>
  <c r="G212" i="1"/>
  <c r="G215" i="1"/>
  <c r="G217" i="1"/>
  <c r="G220" i="1"/>
  <c r="G223" i="1"/>
  <c r="G224" i="1"/>
  <c r="G227" i="1"/>
  <c r="G230" i="1"/>
  <c r="G233" i="1"/>
  <c r="G38" i="1" l="1"/>
  <c r="G185" i="1"/>
  <c r="G106" i="1"/>
  <c r="G81" i="1"/>
  <c r="G145" i="1"/>
  <c r="G235" i="1"/>
  <c r="K18" i="2" s="1"/>
  <c r="G152" i="1" l="1"/>
  <c r="K14" i="2" s="1"/>
  <c r="K16" i="2" l="1"/>
  <c r="K8" i="2"/>
  <c r="K10" i="2"/>
  <c r="K12" i="2"/>
  <c r="K6" i="2" l="1"/>
  <c r="K24" i="2" l="1"/>
  <c r="K26" i="2" l="1"/>
  <c r="K29" i="2" s="1"/>
</calcChain>
</file>

<file path=xl/sharedStrings.xml><?xml version="1.0" encoding="utf-8"?>
<sst xmlns="http://schemas.openxmlformats.org/spreadsheetml/2006/main" count="403" uniqueCount="139">
  <si>
    <t>a'</t>
  </si>
  <si>
    <t xml:space="preserve"> </t>
  </si>
  <si>
    <t>m2</t>
  </si>
  <si>
    <t>I.</t>
  </si>
  <si>
    <t>A)</t>
  </si>
  <si>
    <t>B)</t>
  </si>
  <si>
    <t>m1</t>
  </si>
  <si>
    <t>AB TLAKI NA ZUNANJIH HODNIKIH (PRITLIČJE+NADSTROPJE)</t>
  </si>
  <si>
    <t>SANACIJA IN ZAŠČITA BETONSKEGA ROBU KONZOLE (P+N+S)</t>
  </si>
  <si>
    <t>C)</t>
  </si>
  <si>
    <t>SANACIJA FASADNIH DETAJLOV</t>
  </si>
  <si>
    <t>kom</t>
  </si>
  <si>
    <t>D)</t>
  </si>
  <si>
    <t>IZVEDBA HI MED TEMELJEM IN STENO</t>
  </si>
  <si>
    <t>E)</t>
  </si>
  <si>
    <t>F)</t>
  </si>
  <si>
    <t>Priključitev drenažnih cevi v meteorno kanalizacijo ali v ponikovalnico</t>
  </si>
  <si>
    <t>SPLOŠNO:</t>
  </si>
  <si>
    <t>Gradbeni odpadki se morajo na gradbišču začasno skladiščiti ločeno po posameznih vrstah s klasifikacijskega seznama odpadkov v zabojnike, ki so nameščeni na gradbišču oz. ob gradbišču.</t>
  </si>
  <si>
    <t>V ceni vseh postavk so zajeta vsa pomožna dela, ves material in prenosi, nakladanje na prevozno sredstvo ter odvoz na stalno deponijo, s plačilom vseh taks deponiranja gradbenih odpadkov na deponiji.</t>
  </si>
  <si>
    <t>Dela je potrebno izvajati po določilih veljavnih tehničnih predpisov in skladno z obveznimi standardi.</t>
  </si>
  <si>
    <t>pavšal</t>
  </si>
  <si>
    <t>PRIPRAVLJALNA DELA</t>
  </si>
  <si>
    <t>Dobava in vgradnja drenažnih cevi,  obsuta z  drenažnim materialom iz pranega proda,  ter PP polstjo</t>
  </si>
  <si>
    <t>Odstranitev  INOX  balkonske ograje v pritličju, deponija na ob objektu, ter ponovna montaža po sanaciji</t>
  </si>
  <si>
    <t>Odstranitev jeklene balkonske ograje, deponija na ob objektu, AKZ zaščita poškodovanih delov  z obnovo opleska, sistem npr Corozink, ter ponovna montaža po sanaciji</t>
  </si>
  <si>
    <t>Demontaža kovinske kape rš 50 cm nad parapetnim zidom,  vključno z vertikalno kovinsko oblogo rš 40 cm, ter odvoz na trajno deponijo</t>
  </si>
  <si>
    <t>Dobava in montaža nove podkonstrukcije iz lesenih inpregniranih letev 5/10 cm v dveh slojih skupno 10 cm, na zunanji rob napušča, kot podlaga za novo zaključno obrobo</t>
  </si>
  <si>
    <t>Dobava in preslojitev napušča z novo hidroizolacijo po sistemu: 1x samolepilni elasto bit trak npr Villaself 4 mm, ter Elastovill EKV4</t>
  </si>
  <si>
    <t>Dobava in izdelava zaključka hidroizolacije na zunanjo kapno obrobo v po sistemu: 1x samolepilni elasto bit trak npr Villaself 4 mm, ter Elastovill EKV4 z reflexivnim posipom rš 40 cm</t>
  </si>
  <si>
    <t>Dobava in izdelava zaključka hidroizolacije na notranji parapet ter pod  kapno obrobo v po sistemu: 1x samolepilni elasto bit trak npr Villaself 4 mm, ter Elastovill EKV4 z reflexivnim posipom rš 80 cm</t>
  </si>
  <si>
    <t>Dobava in vgradnja toplotne izolacije napušča po sistemu obrnjene strehe na način: topltna izolacija extrudirani polistiren XPS 8,00 cm, 1x pp polst 300g/m2, pran prod 16-32 mm debeline 5-6 cm</t>
  </si>
  <si>
    <t>Visokotlačno pranje cca 500 barov vseh betonskih površin z namenom odstranitve neoprijetih delcev betona ter razmaščevanje</t>
  </si>
  <si>
    <t>Egalizacija površine z fino cementno sanacijsko malto  v debelini 3-5 mm</t>
  </si>
  <si>
    <t>Dobava in montaža nove podkonstrukcije iz lesenih inpregniranih letev 5/10 cm, ter troslojno vezano ploščo deb 22 mm, širine 35 cm, v naklonu 1% , na notranji parapet, kot podlaga za novo zaključno kapo</t>
  </si>
  <si>
    <t>G.</t>
  </si>
  <si>
    <t>H.</t>
  </si>
  <si>
    <t>SANACIJA COKLA, POD PRITLIČNIM BALKONSKIM NAPUŠČEM</t>
  </si>
  <si>
    <t>Izdelava plana organizacije gradbišča, prometne ureditve, dostopi ter prestavitve dostopnih poti.</t>
  </si>
  <si>
    <t>6.</t>
  </si>
  <si>
    <t>7.</t>
  </si>
  <si>
    <t>8.</t>
  </si>
  <si>
    <t>9.</t>
  </si>
  <si>
    <t>10.</t>
  </si>
  <si>
    <t>11.</t>
  </si>
  <si>
    <t>12.</t>
  </si>
  <si>
    <t>Dobava in aplikacija TI (XPS) debeline 5 cm na vse strani notranjega parapeta.</t>
  </si>
  <si>
    <t>2.</t>
  </si>
  <si>
    <t>3.</t>
  </si>
  <si>
    <t>Odstranjevanja obstoječega betonskega cokla, ročni odkop v globino cca 80 cm, globina do temelja v širini cca 150 cm, deponija ob objektu</t>
  </si>
  <si>
    <t>4.</t>
  </si>
  <si>
    <t>5.</t>
  </si>
  <si>
    <t>Izvedba/sanacija TI na obstoječem coklu,  predvsem ob oknih/balkonskih vratih na zunanji strani stavbe (nasprotno od zunanjih hodnikov) in 60 cm v globino.</t>
  </si>
  <si>
    <t>Zasutje pod konzolo</t>
  </si>
  <si>
    <t>Dobava in vgradnja zunanje odkapne kape iz jeklene barvne plastificirane pločevine rš 40 cm in debeline 0,65 mm z podložno pločevino (raster 2 m), po detajlu</t>
  </si>
  <si>
    <t>Demontaža ter ponovna montaža novega strelovoda na zunanjem odkapu</t>
  </si>
  <si>
    <t>13.</t>
  </si>
  <si>
    <t>Dobava in vgradnja strešnih odtokov za obrnjeno ravno streho (ekvivalent že vgrajenim) na lokaciji dosedajnih odtokov in s priključitvijo na obstoječe vertikale.</t>
  </si>
  <si>
    <t>Demontaža fasadne obloge iz cemntnih  barvnih plošč (Swisspearl)    ter po sanaciji ponovna montaža, vključno z morebitno predelavo podkonstrukcije</t>
  </si>
  <si>
    <t>Razrez betona na polja dolžine 2,50 m1 prečno ter zarez vzdolžnega delovnega stika - zarez delovnih stikov do globine cca 2,50 cm, po detajlu</t>
  </si>
  <si>
    <t>Zaščita armature s premazom z inhibitorjem korozije.</t>
  </si>
  <si>
    <t>Namestitev XPS TI v spodnjem delu sten (višina 30 cm, debelina 15 cm), nad AB ploščo, AB tlak izvedemo do stenske TI z namenom prekinitve toplotnega mostu.</t>
  </si>
  <si>
    <t>Zaprtje praznega prostora med konzolo in raščenim terenom z obbetonirami betonskimi elementi podobnega izgleda kot obstoječi betonski cokl.</t>
  </si>
  <si>
    <t>a)</t>
  </si>
  <si>
    <t>odkop in priprava                      m1</t>
  </si>
  <si>
    <t>b)</t>
  </si>
  <si>
    <t>c)</t>
  </si>
  <si>
    <t>Odstranjevanje poškodovanega betona (nad korodirano armaturo) do globine 2 cm pod armaturo, širine do 30 cm</t>
  </si>
  <si>
    <t>Dobava in izdelava  stalnih dostopov preko montažnega  stopnišča ter   podesta iz lesene konstrukcije širine cca 200 cm, za 1. nadsropje v dolžini balkonov, vključno z  obojestranskimi varovalnimi ograjami višine 110 cm.  Upoštevati prestavitve v več fazah, predvideno 3 x.</t>
  </si>
  <si>
    <t>Dobava in izdelava montažnega mostu za dostop do stanovanj iz podesta z varovalno ograjo obojestransko višine 110 cm,  dvignjen od tlaka balkona za cca 30 cm, tako da se omogoči nemoteno izvajanje del na balkonu. Spodnja in zgornja etaža. Upoštevati prestavitve v več fazah, predvideno 3 x.</t>
  </si>
  <si>
    <t>Zapolnitev prečnih  in vzdolžnih dilatacij z poliuretanskim kitom, vključno s  predhodnim prednamazom, in vstavitvijo gumi penastega profila</t>
  </si>
  <si>
    <t xml:space="preserve">Dobava in vgradnja poliuretanskega protidrsnega povoznega tlaka, ki premošča razpoke do cca 0,5 mm po sistemu Mapei v debelini cca 3,00- 4,00  mm, zaključnim PU UV odpornim premazom in predhodno epoxidno penetracijo. </t>
  </si>
  <si>
    <t>Nanos sanacijske malte razreda R3 nad in pod armaturo širine cca 30 cm, debeline do 5,00 cm</t>
  </si>
  <si>
    <t>Nanos  3x zaščitnega debeloslojnega paropropustnega premaza na betonski rob konzole, in strop do toplotne izolacije</t>
  </si>
  <si>
    <t>Izdelava in montaža obrob (dežnih zaščit) rš cca 50 cm na vogalih fasade (za preprečitev vhoda meteorne vode v TI). Jeklena barvna pločevina debeline 0,6 mm dolžine cca 3,00 m1, pritrjeno na obstoječo betonsko ploščo v celotni širini prehoda med lamelami</t>
  </si>
  <si>
    <t>Popravilo zunanjih pločevinastih špalet okrog oken (ob zunanjih hodnikih) z dobavo in izdelavo nove podkonstrukcije (jekleni nosilci na cca 33 cm razmaka) in izvedbo detajla TI,  oplesk po RAL smernicah.</t>
  </si>
  <si>
    <t>Priprava podlage za nanos HI, VT pranje in brušenje</t>
  </si>
  <si>
    <t>Izdelava novega cokla pod konzolami (zunanjimi hodniki) v pritličju. Namestitev TI stropa s spodnje strani od roba do temelja oz. do stika raščenega terena s konzolo minimalno 60 cm.</t>
  </si>
  <si>
    <t>SKUPAJ</t>
  </si>
  <si>
    <t>Odstranjevanje /  ročno rušenje AB tlakov v debelini cca 7-8 cm, in odvoz materiala na deponijo, ter plačilo dajatev na deponiji. AB tlaka se ne odstranjuje ob shrambah, kjer se ne izvaja prenova toplotne izolacije fasade.</t>
  </si>
  <si>
    <t>Vgradnja XPS izolacije debeline 2 cm. Nad TI položimo filc</t>
  </si>
  <si>
    <t>Odrez fasadne obloge iz eternit barvnih (Swisspearl),  zaradi dodatne toplotne izolacije pod stropom za cca 6,00 cm, ter predelava podkonstrukcije na novo višino</t>
  </si>
  <si>
    <t>Aplikacija (dobava in vgradnja)  TI debeline 5 cm na spodnji strani konzol (zunanjih hodnikov) v širini približno 60 cm, od utora za luči do stene, vključno z izdelavo fasade po sistemu "Demit" izravnalno malto, armirno mrežico in zaključnim mineralnim ometom</t>
  </si>
  <si>
    <t>Namestitev dodatne TI (XPS 2 cm) na celotno površino odstranjene fasade. Plošče lepimo na obstoječo TI in tudi medsebojno z PU montažnim lepilom.</t>
  </si>
  <si>
    <t>Dobava in izvedba HI na stiku temelja in betonske stene, izvedba s povrtavanjem in injektiranjem ustreznega impregnacijskega sredstva (npr. Silifob), proti dvigu kapilarne vlage. Povrtavanje v križnem sistemu pod kotom, na razmaku 15 cm. Na lokacijah, kjer ni možno urediti cokla ali ni dostopa do cokla.</t>
  </si>
  <si>
    <t>Izvedba napuščev na hodnikih v prehodih, ki preprečujejo nabiranje, zastajanje ter zatekanje vode v fasadni ovoj. Stekleni z odvajanjem vode na stran.</t>
  </si>
  <si>
    <t>Dobava in vgradnja notranje parapetne kape iz jeklene barvne plastificirane pločevine rš 50 cm in debeline 0,6 mm z podložno pločevino (raster 2m), po detajlu. Na zunanji strani objekta dodati še čelno pločevino.</t>
  </si>
  <si>
    <t>14.</t>
  </si>
  <si>
    <t>m3</t>
  </si>
  <si>
    <t>Izdelava nosilcev iz RF pohištvenih cevi, pritrjeno v AB konzolo z jeklenimi vijaki in tipsko vodotesno prosojno PVC škatlo za shranjevanje gasilnikov.</t>
  </si>
  <si>
    <t>Izdelava nove toplotne izolacije v nekdanjem prostoru gasilnih aparatov: kamena volna 15cm, XPS 2cm lepljeno s PU montažnim lepilom.</t>
  </si>
  <si>
    <t>Izdelava nove toplotne izolacije v prostoru plinskega požarnega ventila: kamena volna 15cm, lepljeno s PU montažnim lepilom.</t>
  </si>
  <si>
    <t>Izdelava toplotne izolacije v prostoru vodomerov: kamena volna 15cm, XPS 2cm lepljeno s PU montažnim lepilom, XPS 4cm pritrjen na vratca.</t>
  </si>
  <si>
    <t xml:space="preserve">Priprava betonske površine za polaganje TI., z diamantnim brušenjem in odsesavanjem. </t>
  </si>
  <si>
    <t>Krpanje betonske podlage po brušenju in pred nanosom AC hidroizolacije s sanacijsko malto.</t>
  </si>
  <si>
    <t>V konzoli med pritličjem in prvim nadstropjem vgradimo izlivnike za izcedno vodo, INOX fi 30 mm, postrani prirezana, dolžine vsaj 5 cm čez rob, kovinska prirobnica obdelana, da zagotovi dober stik s hidroizloacijo (npr. Epoksidni premaz s posipom). V pritličju se v betonsko ploščo izvrta luknjo premera 50 mm za odvajanje izcedne vode.</t>
  </si>
  <si>
    <t>Izvedba izvrtine do fi 50 za vgradnjo odtoka ki bo zagotavljal odtekanje vode iz depresij na balkonskem delu nadstropja.</t>
  </si>
  <si>
    <t>"Šivanje" razpok na mestih, kjer se ni odstranjeval tlak (shrambe, podesti). Zarez, vstavljanje armature v epoksidno malto.</t>
  </si>
  <si>
    <t>m</t>
  </si>
  <si>
    <t>Izdelava novih padcev z zmesjo mlete gume in PU lepila.</t>
  </si>
  <si>
    <t>Dobava in sanacija razpok v betonski konstrukciji nad 0,2 mm,  z injekcijsko epoxidno smolo npr Mapeejet, vključno z predhodnim zarezom in zapiranjem razpok z epoxidno malto, ter vstavljanjem pakerjev cca 3-4 kom/m1 .</t>
  </si>
  <si>
    <t>Dobava in izdelava akrilno cementne hidroizolacije npr. Mapelastic v dveh slojih, armirno mrežico ter dilatacijskimi trakovi  npr. Mapeband, vključno z vertikalnimi zaključki.</t>
  </si>
  <si>
    <t>Montaža obstoječega betonskega cokla v prvotno stanje.</t>
  </si>
  <si>
    <t>15.</t>
  </si>
  <si>
    <t>REKAPITULACIJA</t>
  </si>
  <si>
    <t>DDV</t>
  </si>
  <si>
    <t>SKUPAJ Z DDV</t>
  </si>
  <si>
    <t>Postavitev oznak gradbišča, gradbiščnega WC-ja  za čas izvedbe del , ter odstranitev po sanaciji. Predviden čas sanacije 4 mesece.</t>
  </si>
  <si>
    <r>
      <t>Toplotna izolacija (debelina 5 cm) sten stopnišč in hodnikov med stanovanji</t>
    </r>
    <r>
      <rPr>
        <sz val="11"/>
        <rFont val="Arial CE"/>
        <family val="2"/>
      </rPr>
      <t>. Vključno z izdelavo fasade po sistemu "Demit" izravnalno malto, armirno mrežico in zaključnim mineralnim ometom.</t>
    </r>
  </si>
  <si>
    <t>ZUNANJI STRANI OBJEKTA</t>
  </si>
  <si>
    <t>Pregled sistema zaščite pred strelo z izdajo poročila.</t>
  </si>
  <si>
    <t>Dobava in vgradnja vratc 20/20 cm na mestih, kjer so pod fasadno oblogo merilne spojke  strelovoda, na treh različnih podlagah; valovita fasadna plošča, ravna fasadna plošča in mrežna fasadna plošča.</t>
  </si>
  <si>
    <t>Barvanje cementnih plošč iz poz. H.1, kompletno s pripravo podlage in predpremazom.</t>
  </si>
  <si>
    <t xml:space="preserve">Obnova oziroma novoizvedeno oštevilčenje objekta. </t>
  </si>
  <si>
    <t>kpl</t>
  </si>
  <si>
    <t>ob konzolah                                 m1</t>
  </si>
  <si>
    <t>zunanja stran objekta                  m1</t>
  </si>
  <si>
    <t>Demontaža zaključne obrobe nad napuščem, odvoz na trajno deponijo.</t>
  </si>
  <si>
    <t>Vgradnja in obbetoniranje betonskih elementov</t>
  </si>
  <si>
    <t>Priprava/utrjevanje podlage, nasutje tampona 0/32 in utrjevanje         m1</t>
  </si>
  <si>
    <r>
      <t xml:space="preserve">Organizacija gradbišča- gradbišče mora biti ustrezno ograjeno oziroma varovano tako, da je s trakom, z mrežo, z opozorilnimi znaki ali na drug ustrezen način označeno območje, v katerem so predvidena gradbena dela in za katerega je predvideno, da bi gibanje v njem lahko povzročilo neposredno nevarnost za mimoidoče in za promet. Obvezna je postavitev zaščitnih ograj, zaščita obstoječih fasad, oken, vrat. Načrt organizacije ureditve gradbišča izdela izvajalec. Za izvajanje je potrebno izvesti delovne in lovilne odre ter namestiti dvigala za transport odpadnih materijalov in dostavo novih gr.mat. na vse tri etažne višine. Dela se bodo izvajala </t>
    </r>
    <r>
      <rPr>
        <b/>
        <i/>
        <sz val="11"/>
        <rFont val="Arial"/>
        <family val="2"/>
        <charset val="238"/>
      </rPr>
      <t>sukcesivno po fazah</t>
    </r>
    <r>
      <rPr>
        <sz val="11"/>
        <rFont val="Arial"/>
        <family val="2"/>
        <charset val="238"/>
      </rPr>
      <t>, da se omogoči stalen dostop stanovalcev v stanovanja.</t>
    </r>
  </si>
  <si>
    <t>Dobava in postavitev gradbiščne ograje, 3x prestavitev, ter demontaža po sanaciji.</t>
  </si>
  <si>
    <t xml:space="preserve">Dobava in vgradnja hitro sušečega mikroarmiranega  betona z dodatki proti padcu volumna, v debelini cca.  5,00 - 7,00  cm </t>
  </si>
  <si>
    <t>Čiščenje korodirane armature do sijaja      St 2.</t>
  </si>
  <si>
    <t>Odstranitev obstoječih lesenih tlakovcev, odrez, rušenje in odvoz asfalta, polaganje lesenih tlakovcev po končanju sanacije AB konzol hodnikov pred stanovanji v pritličju.</t>
  </si>
  <si>
    <t>OSTALA  DELA</t>
  </si>
  <si>
    <t xml:space="preserve">OSTALA DELA </t>
  </si>
  <si>
    <t>SANACIJSKA DELA NA OBJEKTU CESTA V GORICE 29</t>
  </si>
  <si>
    <t>Obnova zunanje lesene stene z klopjo pri nabiralnikih dim. 5,85 x 2,56 m2   (brušenje, kitanje ter lazurno barvanje v enakem barvnem tonu kot obstoječe).</t>
  </si>
  <si>
    <t xml:space="preserve">9. </t>
  </si>
  <si>
    <t>Izdelava lesenih oblog na betonskih klopeh v atriju. Na podkonstrukciji iz inox profilov 20/40/3 na razmaku cca. 50 cm so položene po daljši stranici in privijačene impregnirane macesnove letve 3/5/250 cm. Lesene obloge so privijačene v betonsko klop (z možnostjo demontaže). Izvesti na vseh objektih CVG 23 do 29. Na vsakem objektu je 7 kom klopi.</t>
  </si>
  <si>
    <t>Dobava in vgradnja cementnih fasadnih plošč (zamenjava predhodno poškodovanih plošč), ocena 5%</t>
  </si>
  <si>
    <t>Zapolnitev prečnih dilatacij na pohodnih poteh in rampah za preprečitev zatikanja invalidskih vozičkov. Dilatacije se zapolni s poliuretanskim kitom vključno s prehodnim prednamazom in vstavitvijo gumi penastega  profila. Izvede se na vseh štirih objektih CVG 23 do 29). Ocena 5,00 tm po objektu.</t>
  </si>
  <si>
    <t>Nakladanje in odvoz odvečnega izkopnega materiala na ustrezno deponijo, s plačilom vseh taks in pristojbin.</t>
  </si>
  <si>
    <t>TOPLOTNA IZOLACIJA NAPUŠČA NAD ZGORNJIM BALKONOM IN NA ZUNANJI STRANI OBJEKTA</t>
  </si>
  <si>
    <t>TOPLOTNA IZOLACIJA NAPUŠČA NAD ZGORNJIM BALKONOM IN NA</t>
  </si>
  <si>
    <t>G)</t>
  </si>
  <si>
    <t>H)</t>
  </si>
  <si>
    <t>Razširitev podesta na mestu obračanja vozičkov na dovozni klančini z premestitvijo in podaljšanjem spodje obrobe ter ograje. Izvesti po priloženi skici, na vseh štirih objektih CVG 23 do 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</si>
</sst>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quot;. &quot;"/>
    <numFmt numFmtId="165" formatCode="#,##0.00\ &quot;€&quot;"/>
    <numFmt numFmtId="166" formatCode="#,##0.00\ [$€-1]"/>
  </numFmts>
  <fonts count="11" x14ac:knownFonts="1">
    <font>
      <sz val="11"/>
      <color theme="1"/>
      <name val="Calibri"/>
      <family val="2"/>
      <charset val="238"/>
      <scheme val="minor"/>
    </font>
    <font>
      <b/>
      <sz val="11"/>
      <name val="Arial CE"/>
      <family val="2"/>
    </font>
    <font>
      <sz val="11"/>
      <name val="Arial CE"/>
      <family val="2"/>
    </font>
    <font>
      <sz val="11"/>
      <name val="Arial CE"/>
      <charset val="238"/>
    </font>
    <font>
      <sz val="12"/>
      <name val="Times New Roman CE"/>
      <charset val="238"/>
    </font>
    <font>
      <sz val="11"/>
      <name val="Arial"/>
      <family val="2"/>
      <charset val="238"/>
    </font>
    <font>
      <b/>
      <i/>
      <sz val="11"/>
      <name val="Arial CE"/>
      <charset val="238"/>
    </font>
    <font>
      <b/>
      <i/>
      <sz val="11"/>
      <name val="Arial"/>
      <family val="2"/>
      <charset val="238"/>
    </font>
    <font>
      <sz val="11"/>
      <color theme="1"/>
      <name val="Arial"/>
      <family val="2"/>
      <charset val="238"/>
    </font>
    <font>
      <sz val="11"/>
      <color theme="1"/>
      <name val="Arial CE"/>
      <family val="2"/>
    </font>
    <font>
      <b/>
      <sz val="11"/>
      <color theme="1"/>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
    <border>
      <left/>
      <right/>
      <top/>
      <bottom/>
      <diagonal/>
    </border>
    <border>
      <left/>
      <right/>
      <top/>
      <bottom style="thin">
        <color indexed="64"/>
      </bottom>
      <diagonal/>
    </border>
  </borders>
  <cellStyleXfs count="2">
    <xf numFmtId="0" fontId="0" fillId="0" borderId="0"/>
    <xf numFmtId="0" fontId="4" fillId="0" borderId="0"/>
  </cellStyleXfs>
  <cellXfs count="68">
    <xf numFmtId="0" fontId="0" fillId="0" borderId="0" xfId="0"/>
    <xf numFmtId="0" fontId="1" fillId="0" borderId="0" xfId="0" applyFont="1" applyAlignment="1" applyProtection="1">
      <alignment horizontal="left" vertical="top"/>
    </xf>
    <xf numFmtId="0" fontId="2" fillId="0" borderId="0" xfId="0" applyFont="1" applyProtection="1"/>
    <xf numFmtId="0" fontId="1" fillId="0" borderId="0" xfId="0" applyFont="1" applyProtection="1"/>
    <xf numFmtId="4" fontId="2" fillId="0" borderId="0" xfId="0" applyNumberFormat="1" applyFont="1" applyProtection="1"/>
    <xf numFmtId="0" fontId="10" fillId="0" borderId="0" xfId="0" applyFont="1" applyProtection="1"/>
    <xf numFmtId="0" fontId="8" fillId="0" borderId="0" xfId="0" applyFont="1" applyAlignment="1" applyProtection="1">
      <alignment horizontal="left" vertical="top" wrapText="1"/>
    </xf>
    <xf numFmtId="0" fontId="8" fillId="0" borderId="0" xfId="0" applyFont="1" applyAlignment="1" applyProtection="1">
      <alignment horizontal="left" vertical="center" wrapText="1"/>
    </xf>
    <xf numFmtId="164" fontId="2" fillId="0" borderId="0" xfId="0" applyNumberFormat="1" applyFont="1" applyAlignment="1" applyProtection="1">
      <alignment horizontal="left" vertical="top"/>
    </xf>
    <xf numFmtId="0" fontId="5" fillId="2" borderId="0" xfId="1" applyFont="1" applyFill="1" applyAlignment="1" applyProtection="1">
      <alignment horizontal="left" vertical="top" wrapText="1"/>
    </xf>
    <xf numFmtId="165" fontId="2" fillId="0" borderId="0" xfId="0" applyNumberFormat="1" applyFont="1" applyProtection="1"/>
    <xf numFmtId="0" fontId="5" fillId="2" borderId="0" xfId="1" applyFont="1" applyFill="1" applyAlignment="1" applyProtection="1">
      <alignment horizontal="left" vertical="center" wrapText="1"/>
    </xf>
    <xf numFmtId="0" fontId="6" fillId="0" borderId="0" xfId="0" applyFont="1" applyAlignment="1" applyProtection="1">
      <alignment horizontal="left" vertical="top"/>
    </xf>
    <xf numFmtId="0" fontId="6" fillId="0" borderId="0" xfId="0" applyFont="1" applyProtection="1"/>
    <xf numFmtId="0" fontId="2" fillId="0" borderId="0" xfId="0" applyFont="1" applyAlignment="1" applyProtection="1">
      <alignment horizontal="left" vertical="top"/>
    </xf>
    <xf numFmtId="0" fontId="2" fillId="0" borderId="0" xfId="0" applyFont="1" applyFill="1" applyAlignment="1" applyProtection="1">
      <alignment horizontal="left" vertical="top" wrapText="1"/>
    </xf>
    <xf numFmtId="0" fontId="2" fillId="0" borderId="0" xfId="0" applyFont="1" applyAlignment="1" applyProtection="1">
      <alignment horizontal="right"/>
    </xf>
    <xf numFmtId="4" fontId="2" fillId="2" borderId="0" xfId="0" applyNumberFormat="1" applyFont="1" applyFill="1" applyProtection="1"/>
    <xf numFmtId="0" fontId="2" fillId="0" borderId="0" xfId="0" applyFont="1" applyAlignment="1" applyProtection="1">
      <alignment horizontal="center"/>
    </xf>
    <xf numFmtId="166" fontId="2" fillId="0" borderId="0" xfId="0" applyNumberFormat="1" applyFont="1" applyProtection="1"/>
    <xf numFmtId="4" fontId="2" fillId="0" borderId="0" xfId="0" applyNumberFormat="1" applyFont="1" applyFill="1" applyProtection="1"/>
    <xf numFmtId="0" fontId="2" fillId="0" borderId="0" xfId="0" applyFont="1" applyFill="1" applyAlignment="1" applyProtection="1">
      <alignment horizontal="right"/>
    </xf>
    <xf numFmtId="0" fontId="2" fillId="0" borderId="1" xfId="0" applyFont="1" applyBorder="1" applyAlignment="1" applyProtection="1">
      <alignment horizontal="left" vertical="top"/>
    </xf>
    <xf numFmtId="0" fontId="2" fillId="0" borderId="1" xfId="0" applyFont="1" applyBorder="1" applyAlignment="1" applyProtection="1">
      <alignment horizontal="right"/>
    </xf>
    <xf numFmtId="4" fontId="2" fillId="0" borderId="1" xfId="0" applyNumberFormat="1" applyFont="1" applyFill="1" applyBorder="1" applyProtection="1"/>
    <xf numFmtId="0" fontId="2" fillId="0" borderId="1" xfId="0" applyFont="1" applyBorder="1" applyAlignment="1" applyProtection="1">
      <alignment horizontal="center"/>
    </xf>
    <xf numFmtId="165" fontId="2" fillId="0" borderId="1" xfId="0" applyNumberFormat="1" applyFont="1" applyBorder="1" applyProtection="1"/>
    <xf numFmtId="166" fontId="2" fillId="0" borderId="1" xfId="0" applyNumberFormat="1" applyFont="1" applyBorder="1" applyProtection="1"/>
    <xf numFmtId="4" fontId="6" fillId="0" borderId="0" xfId="0" applyNumberFormat="1" applyFont="1" applyProtection="1"/>
    <xf numFmtId="0" fontId="2" fillId="0" borderId="0" xfId="0" applyFont="1" applyFill="1" applyAlignment="1" applyProtection="1">
      <alignment horizontal="left" wrapText="1"/>
    </xf>
    <xf numFmtId="0" fontId="2" fillId="0" borderId="0" xfId="0" applyFont="1" applyAlignment="1" applyProtection="1">
      <alignment horizontal="left" vertical="top" wrapText="1"/>
    </xf>
    <xf numFmtId="0" fontId="2" fillId="0" borderId="0" xfId="0" applyFont="1" applyFill="1" applyProtection="1"/>
    <xf numFmtId="4" fontId="2" fillId="0" borderId="1" xfId="0" applyNumberFormat="1" applyFont="1" applyBorder="1" applyProtection="1"/>
    <xf numFmtId="0" fontId="2" fillId="0" borderId="0" xfId="0" applyFont="1" applyFill="1" applyAlignment="1" applyProtection="1">
      <alignment horizontal="left" vertical="top"/>
    </xf>
    <xf numFmtId="0" fontId="2" fillId="0" borderId="0" xfId="0" applyFont="1" applyFill="1" applyAlignment="1" applyProtection="1">
      <alignment horizontal="center"/>
    </xf>
    <xf numFmtId="165" fontId="2" fillId="0" borderId="0" xfId="0" applyNumberFormat="1" applyFont="1" applyFill="1" applyProtection="1"/>
    <xf numFmtId="166" fontId="2" fillId="0" borderId="0" xfId="0" applyNumberFormat="1" applyFont="1" applyFill="1" applyProtection="1"/>
    <xf numFmtId="165" fontId="6" fillId="0" borderId="0" xfId="0" applyNumberFormat="1" applyFont="1" applyProtection="1"/>
    <xf numFmtId="0" fontId="3" fillId="0" borderId="0" xfId="0" applyFont="1" applyAlignment="1" applyProtection="1">
      <alignment horizontal="left" vertical="top" wrapText="1"/>
    </xf>
    <xf numFmtId="0" fontId="2" fillId="2" borderId="0" xfId="0" applyFont="1" applyFill="1" applyProtection="1"/>
    <xf numFmtId="0" fontId="9" fillId="0" borderId="0" xfId="0" applyFont="1" applyAlignment="1" applyProtection="1">
      <alignment horizontal="left" vertical="top" wrapText="1"/>
    </xf>
    <xf numFmtId="164" fontId="2" fillId="2" borderId="0" xfId="0" applyNumberFormat="1" applyFont="1" applyFill="1" applyAlignment="1" applyProtection="1">
      <alignment horizontal="left" vertical="top"/>
    </xf>
    <xf numFmtId="0" fontId="2" fillId="2" borderId="0" xfId="0" applyFont="1" applyFill="1" applyAlignment="1" applyProtection="1">
      <alignment horizontal="left" vertical="top" wrapText="1"/>
    </xf>
    <xf numFmtId="165" fontId="2" fillId="2" borderId="0" xfId="0" applyNumberFormat="1" applyFont="1" applyFill="1" applyProtection="1"/>
    <xf numFmtId="0" fontId="6" fillId="0" borderId="0" xfId="0" applyFont="1" applyFill="1" applyProtection="1"/>
    <xf numFmtId="0" fontId="3" fillId="0" borderId="0" xfId="0" applyFont="1" applyFill="1" applyAlignment="1" applyProtection="1">
      <alignment horizontal="justify" wrapText="1"/>
    </xf>
    <xf numFmtId="0" fontId="3" fillId="0" borderId="0" xfId="0" applyFont="1" applyFill="1" applyAlignment="1" applyProtection="1">
      <alignment horizontal="left" vertical="top" wrapText="1"/>
    </xf>
    <xf numFmtId="0" fontId="6" fillId="0" borderId="0" xfId="0" applyFont="1" applyFill="1" applyAlignment="1" applyProtection="1">
      <alignment horizontal="left" vertical="top"/>
    </xf>
    <xf numFmtId="0" fontId="2" fillId="0" borderId="0" xfId="0" applyFont="1" applyAlignment="1" applyProtection="1">
      <alignment horizontal="left"/>
    </xf>
    <xf numFmtId="165" fontId="6" fillId="0" borderId="0" xfId="0" applyNumberFormat="1" applyFont="1" applyFill="1" applyProtection="1"/>
    <xf numFmtId="0" fontId="2" fillId="0" borderId="0" xfId="0" applyFont="1" applyAlignment="1" applyProtection="1">
      <alignment horizontal="right" vertical="top" wrapText="1"/>
    </xf>
    <xf numFmtId="164" fontId="2" fillId="0" borderId="1" xfId="0" applyNumberFormat="1" applyFont="1" applyBorder="1" applyAlignment="1" applyProtection="1">
      <alignment horizontal="left" vertical="top"/>
    </xf>
    <xf numFmtId="0" fontId="2" fillId="2" borderId="1" xfId="0" applyFont="1" applyFill="1" applyBorder="1" applyAlignment="1" applyProtection="1">
      <alignment horizontal="justify" wrapText="1"/>
    </xf>
    <xf numFmtId="0" fontId="2" fillId="0" borderId="1" xfId="0" applyFont="1" applyBorder="1" applyProtection="1"/>
    <xf numFmtId="165" fontId="2" fillId="3" borderId="0" xfId="0" applyNumberFormat="1" applyFont="1" applyFill="1" applyProtection="1">
      <protection locked="0"/>
    </xf>
    <xf numFmtId="0" fontId="6" fillId="0" borderId="0" xfId="0" applyFont="1" applyFill="1" applyAlignment="1" applyProtection="1">
      <alignment horizontal="left" vertical="top" wrapText="1"/>
    </xf>
    <xf numFmtId="0" fontId="0" fillId="0" borderId="0" xfId="0" applyAlignment="1" applyProtection="1"/>
    <xf numFmtId="0" fontId="2" fillId="0" borderId="0" xfId="0" applyFont="1" applyAlignment="1" applyProtection="1">
      <alignment wrapText="1"/>
    </xf>
    <xf numFmtId="0" fontId="0" fillId="0" borderId="0" xfId="0" applyProtection="1"/>
    <xf numFmtId="4" fontId="0" fillId="0" borderId="0" xfId="0" applyNumberFormat="1" applyProtection="1"/>
    <xf numFmtId="0" fontId="0" fillId="0" borderId="1" xfId="0" applyBorder="1" applyProtection="1"/>
    <xf numFmtId="4" fontId="0" fillId="0" borderId="1" xfId="0" applyNumberFormat="1" applyBorder="1" applyProtection="1"/>
    <xf numFmtId="10" fontId="0" fillId="0" borderId="0" xfId="0" applyNumberFormat="1" applyProtection="1"/>
    <xf numFmtId="4" fontId="10" fillId="0" borderId="0" xfId="0" applyNumberFormat="1" applyFont="1" applyProtection="1"/>
    <xf numFmtId="0" fontId="1" fillId="0" borderId="0" xfId="0" applyFont="1" applyAlignment="1" applyProtection="1">
      <alignment horizontal="left" wrapText="1"/>
    </xf>
    <xf numFmtId="0" fontId="6" fillId="0" borderId="0" xfId="0" applyFont="1" applyFill="1" applyAlignment="1" applyProtection="1">
      <alignment horizontal="left" vertical="top" wrapText="1"/>
    </xf>
    <xf numFmtId="0" fontId="0" fillId="0" borderId="0" xfId="0" applyAlignment="1" applyProtection="1"/>
    <xf numFmtId="0" fontId="0" fillId="0" borderId="0" xfId="0" applyAlignment="1" applyProtection="1">
      <alignment horizontal="left" vertical="top" wrapText="1"/>
    </xf>
  </cellXfs>
  <cellStyles count="2">
    <cellStyle name="Navadno" xfId="0" builtinId="0"/>
    <cellStyle name="Navadno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7"/>
  <sheetViews>
    <sheetView tabSelected="1" view="pageBreakPreview" topLeftCell="A234" zoomScaleNormal="100" zoomScaleSheetLayoutView="100" workbookViewId="0">
      <selection activeCell="B241" sqref="B241"/>
    </sheetView>
  </sheetViews>
  <sheetFormatPr defaultColWidth="8.7109375" defaultRowHeight="14.25" x14ac:dyDescent="0.2"/>
  <cols>
    <col min="1" max="1" width="4.5703125" style="14" customWidth="1"/>
    <col min="2" max="2" width="39.42578125" style="2" customWidth="1"/>
    <col min="3" max="3" width="9.85546875" style="2" customWidth="1"/>
    <col min="4" max="4" width="3" style="2" customWidth="1"/>
    <col min="5" max="5" width="12.140625" style="4" customWidth="1"/>
    <col min="6" max="6" width="3" style="2" customWidth="1"/>
    <col min="7" max="7" width="18.42578125" style="2" customWidth="1"/>
    <col min="8" max="256" width="8.7109375" style="2"/>
    <col min="257" max="257" width="3.5703125" style="2" customWidth="1"/>
    <col min="258" max="258" width="33.42578125" style="2" customWidth="1"/>
    <col min="259" max="259" width="9.85546875" style="2" customWidth="1"/>
    <col min="260" max="260" width="3" style="2" customWidth="1"/>
    <col min="261" max="261" width="12.140625" style="2" customWidth="1"/>
    <col min="262" max="262" width="3" style="2" customWidth="1"/>
    <col min="263" max="263" width="18.42578125" style="2" customWidth="1"/>
    <col min="264" max="512" width="8.7109375" style="2"/>
    <col min="513" max="513" width="3.5703125" style="2" customWidth="1"/>
    <col min="514" max="514" width="33.42578125" style="2" customWidth="1"/>
    <col min="515" max="515" width="9.85546875" style="2" customWidth="1"/>
    <col min="516" max="516" width="3" style="2" customWidth="1"/>
    <col min="517" max="517" width="12.140625" style="2" customWidth="1"/>
    <col min="518" max="518" width="3" style="2" customWidth="1"/>
    <col min="519" max="519" width="18.42578125" style="2" customWidth="1"/>
    <col min="520" max="768" width="8.7109375" style="2"/>
    <col min="769" max="769" width="3.5703125" style="2" customWidth="1"/>
    <col min="770" max="770" width="33.42578125" style="2" customWidth="1"/>
    <col min="771" max="771" width="9.85546875" style="2" customWidth="1"/>
    <col min="772" max="772" width="3" style="2" customWidth="1"/>
    <col min="773" max="773" width="12.140625" style="2" customWidth="1"/>
    <col min="774" max="774" width="3" style="2" customWidth="1"/>
    <col min="775" max="775" width="18.42578125" style="2" customWidth="1"/>
    <col min="776" max="1024" width="8.7109375" style="2"/>
    <col min="1025" max="1025" width="3.5703125" style="2" customWidth="1"/>
    <col min="1026" max="1026" width="33.42578125" style="2" customWidth="1"/>
    <col min="1027" max="1027" width="9.85546875" style="2" customWidth="1"/>
    <col min="1028" max="1028" width="3" style="2" customWidth="1"/>
    <col min="1029" max="1029" width="12.140625" style="2" customWidth="1"/>
    <col min="1030" max="1030" width="3" style="2" customWidth="1"/>
    <col min="1031" max="1031" width="18.42578125" style="2" customWidth="1"/>
    <col min="1032" max="1280" width="8.7109375" style="2"/>
    <col min="1281" max="1281" width="3.5703125" style="2" customWidth="1"/>
    <col min="1282" max="1282" width="33.42578125" style="2" customWidth="1"/>
    <col min="1283" max="1283" width="9.85546875" style="2" customWidth="1"/>
    <col min="1284" max="1284" width="3" style="2" customWidth="1"/>
    <col min="1285" max="1285" width="12.140625" style="2" customWidth="1"/>
    <col min="1286" max="1286" width="3" style="2" customWidth="1"/>
    <col min="1287" max="1287" width="18.42578125" style="2" customWidth="1"/>
    <col min="1288" max="1536" width="8.7109375" style="2"/>
    <col min="1537" max="1537" width="3.5703125" style="2" customWidth="1"/>
    <col min="1538" max="1538" width="33.42578125" style="2" customWidth="1"/>
    <col min="1539" max="1539" width="9.85546875" style="2" customWidth="1"/>
    <col min="1540" max="1540" width="3" style="2" customWidth="1"/>
    <col min="1541" max="1541" width="12.140625" style="2" customWidth="1"/>
    <col min="1542" max="1542" width="3" style="2" customWidth="1"/>
    <col min="1543" max="1543" width="18.42578125" style="2" customWidth="1"/>
    <col min="1544" max="1792" width="8.7109375" style="2"/>
    <col min="1793" max="1793" width="3.5703125" style="2" customWidth="1"/>
    <col min="1794" max="1794" width="33.42578125" style="2" customWidth="1"/>
    <col min="1795" max="1795" width="9.85546875" style="2" customWidth="1"/>
    <col min="1796" max="1796" width="3" style="2" customWidth="1"/>
    <col min="1797" max="1797" width="12.140625" style="2" customWidth="1"/>
    <col min="1798" max="1798" width="3" style="2" customWidth="1"/>
    <col min="1799" max="1799" width="18.42578125" style="2" customWidth="1"/>
    <col min="1800" max="2048" width="8.7109375" style="2"/>
    <col min="2049" max="2049" width="3.5703125" style="2" customWidth="1"/>
    <col min="2050" max="2050" width="33.42578125" style="2" customWidth="1"/>
    <col min="2051" max="2051" width="9.85546875" style="2" customWidth="1"/>
    <col min="2052" max="2052" width="3" style="2" customWidth="1"/>
    <col min="2053" max="2053" width="12.140625" style="2" customWidth="1"/>
    <col min="2054" max="2054" width="3" style="2" customWidth="1"/>
    <col min="2055" max="2055" width="18.42578125" style="2" customWidth="1"/>
    <col min="2056" max="2304" width="8.7109375" style="2"/>
    <col min="2305" max="2305" width="3.5703125" style="2" customWidth="1"/>
    <col min="2306" max="2306" width="33.42578125" style="2" customWidth="1"/>
    <col min="2307" max="2307" width="9.85546875" style="2" customWidth="1"/>
    <col min="2308" max="2308" width="3" style="2" customWidth="1"/>
    <col min="2309" max="2309" width="12.140625" style="2" customWidth="1"/>
    <col min="2310" max="2310" width="3" style="2" customWidth="1"/>
    <col min="2311" max="2311" width="18.42578125" style="2" customWidth="1"/>
    <col min="2312" max="2560" width="8.7109375" style="2"/>
    <col min="2561" max="2561" width="3.5703125" style="2" customWidth="1"/>
    <col min="2562" max="2562" width="33.42578125" style="2" customWidth="1"/>
    <col min="2563" max="2563" width="9.85546875" style="2" customWidth="1"/>
    <col min="2564" max="2564" width="3" style="2" customWidth="1"/>
    <col min="2565" max="2565" width="12.140625" style="2" customWidth="1"/>
    <col min="2566" max="2566" width="3" style="2" customWidth="1"/>
    <col min="2567" max="2567" width="18.42578125" style="2" customWidth="1"/>
    <col min="2568" max="2816" width="8.7109375" style="2"/>
    <col min="2817" max="2817" width="3.5703125" style="2" customWidth="1"/>
    <col min="2818" max="2818" width="33.42578125" style="2" customWidth="1"/>
    <col min="2819" max="2819" width="9.85546875" style="2" customWidth="1"/>
    <col min="2820" max="2820" width="3" style="2" customWidth="1"/>
    <col min="2821" max="2821" width="12.140625" style="2" customWidth="1"/>
    <col min="2822" max="2822" width="3" style="2" customWidth="1"/>
    <col min="2823" max="2823" width="18.42578125" style="2" customWidth="1"/>
    <col min="2824" max="3072" width="8.7109375" style="2"/>
    <col min="3073" max="3073" width="3.5703125" style="2" customWidth="1"/>
    <col min="3074" max="3074" width="33.42578125" style="2" customWidth="1"/>
    <col min="3075" max="3075" width="9.85546875" style="2" customWidth="1"/>
    <col min="3076" max="3076" width="3" style="2" customWidth="1"/>
    <col min="3077" max="3077" width="12.140625" style="2" customWidth="1"/>
    <col min="3078" max="3078" width="3" style="2" customWidth="1"/>
    <col min="3079" max="3079" width="18.42578125" style="2" customWidth="1"/>
    <col min="3080" max="3328" width="8.7109375" style="2"/>
    <col min="3329" max="3329" width="3.5703125" style="2" customWidth="1"/>
    <col min="3330" max="3330" width="33.42578125" style="2" customWidth="1"/>
    <col min="3331" max="3331" width="9.85546875" style="2" customWidth="1"/>
    <col min="3332" max="3332" width="3" style="2" customWidth="1"/>
    <col min="3333" max="3333" width="12.140625" style="2" customWidth="1"/>
    <col min="3334" max="3334" width="3" style="2" customWidth="1"/>
    <col min="3335" max="3335" width="18.42578125" style="2" customWidth="1"/>
    <col min="3336" max="3584" width="8.7109375" style="2"/>
    <col min="3585" max="3585" width="3.5703125" style="2" customWidth="1"/>
    <col min="3586" max="3586" width="33.42578125" style="2" customWidth="1"/>
    <col min="3587" max="3587" width="9.85546875" style="2" customWidth="1"/>
    <col min="3588" max="3588" width="3" style="2" customWidth="1"/>
    <col min="3589" max="3589" width="12.140625" style="2" customWidth="1"/>
    <col min="3590" max="3590" width="3" style="2" customWidth="1"/>
    <col min="3591" max="3591" width="18.42578125" style="2" customWidth="1"/>
    <col min="3592" max="3840" width="8.7109375" style="2"/>
    <col min="3841" max="3841" width="3.5703125" style="2" customWidth="1"/>
    <col min="3842" max="3842" width="33.42578125" style="2" customWidth="1"/>
    <col min="3843" max="3843" width="9.85546875" style="2" customWidth="1"/>
    <col min="3844" max="3844" width="3" style="2" customWidth="1"/>
    <col min="3845" max="3845" width="12.140625" style="2" customWidth="1"/>
    <col min="3846" max="3846" width="3" style="2" customWidth="1"/>
    <col min="3847" max="3847" width="18.42578125" style="2" customWidth="1"/>
    <col min="3848" max="4096" width="8.7109375" style="2"/>
    <col min="4097" max="4097" width="3.5703125" style="2" customWidth="1"/>
    <col min="4098" max="4098" width="33.42578125" style="2" customWidth="1"/>
    <col min="4099" max="4099" width="9.85546875" style="2" customWidth="1"/>
    <col min="4100" max="4100" width="3" style="2" customWidth="1"/>
    <col min="4101" max="4101" width="12.140625" style="2" customWidth="1"/>
    <col min="4102" max="4102" width="3" style="2" customWidth="1"/>
    <col min="4103" max="4103" width="18.42578125" style="2" customWidth="1"/>
    <col min="4104" max="4352" width="8.7109375" style="2"/>
    <col min="4353" max="4353" width="3.5703125" style="2" customWidth="1"/>
    <col min="4354" max="4354" width="33.42578125" style="2" customWidth="1"/>
    <col min="4355" max="4355" width="9.85546875" style="2" customWidth="1"/>
    <col min="4356" max="4356" width="3" style="2" customWidth="1"/>
    <col min="4357" max="4357" width="12.140625" style="2" customWidth="1"/>
    <col min="4358" max="4358" width="3" style="2" customWidth="1"/>
    <col min="4359" max="4359" width="18.42578125" style="2" customWidth="1"/>
    <col min="4360" max="4608" width="8.7109375" style="2"/>
    <col min="4609" max="4609" width="3.5703125" style="2" customWidth="1"/>
    <col min="4610" max="4610" width="33.42578125" style="2" customWidth="1"/>
    <col min="4611" max="4611" width="9.85546875" style="2" customWidth="1"/>
    <col min="4612" max="4612" width="3" style="2" customWidth="1"/>
    <col min="4613" max="4613" width="12.140625" style="2" customWidth="1"/>
    <col min="4614" max="4614" width="3" style="2" customWidth="1"/>
    <col min="4615" max="4615" width="18.42578125" style="2" customWidth="1"/>
    <col min="4616" max="4864" width="8.7109375" style="2"/>
    <col min="4865" max="4865" width="3.5703125" style="2" customWidth="1"/>
    <col min="4866" max="4866" width="33.42578125" style="2" customWidth="1"/>
    <col min="4867" max="4867" width="9.85546875" style="2" customWidth="1"/>
    <col min="4868" max="4868" width="3" style="2" customWidth="1"/>
    <col min="4869" max="4869" width="12.140625" style="2" customWidth="1"/>
    <col min="4870" max="4870" width="3" style="2" customWidth="1"/>
    <col min="4871" max="4871" width="18.42578125" style="2" customWidth="1"/>
    <col min="4872" max="5120" width="8.7109375" style="2"/>
    <col min="5121" max="5121" width="3.5703125" style="2" customWidth="1"/>
    <col min="5122" max="5122" width="33.42578125" style="2" customWidth="1"/>
    <col min="5123" max="5123" width="9.85546875" style="2" customWidth="1"/>
    <col min="5124" max="5124" width="3" style="2" customWidth="1"/>
    <col min="5125" max="5125" width="12.140625" style="2" customWidth="1"/>
    <col min="5126" max="5126" width="3" style="2" customWidth="1"/>
    <col min="5127" max="5127" width="18.42578125" style="2" customWidth="1"/>
    <col min="5128" max="5376" width="8.7109375" style="2"/>
    <col min="5377" max="5377" width="3.5703125" style="2" customWidth="1"/>
    <col min="5378" max="5378" width="33.42578125" style="2" customWidth="1"/>
    <col min="5379" max="5379" width="9.85546875" style="2" customWidth="1"/>
    <col min="5380" max="5380" width="3" style="2" customWidth="1"/>
    <col min="5381" max="5381" width="12.140625" style="2" customWidth="1"/>
    <col min="5382" max="5382" width="3" style="2" customWidth="1"/>
    <col min="5383" max="5383" width="18.42578125" style="2" customWidth="1"/>
    <col min="5384" max="5632" width="8.7109375" style="2"/>
    <col min="5633" max="5633" width="3.5703125" style="2" customWidth="1"/>
    <col min="5634" max="5634" width="33.42578125" style="2" customWidth="1"/>
    <col min="5635" max="5635" width="9.85546875" style="2" customWidth="1"/>
    <col min="5636" max="5636" width="3" style="2" customWidth="1"/>
    <col min="5637" max="5637" width="12.140625" style="2" customWidth="1"/>
    <col min="5638" max="5638" width="3" style="2" customWidth="1"/>
    <col min="5639" max="5639" width="18.42578125" style="2" customWidth="1"/>
    <col min="5640" max="5888" width="8.7109375" style="2"/>
    <col min="5889" max="5889" width="3.5703125" style="2" customWidth="1"/>
    <col min="5890" max="5890" width="33.42578125" style="2" customWidth="1"/>
    <col min="5891" max="5891" width="9.85546875" style="2" customWidth="1"/>
    <col min="5892" max="5892" width="3" style="2" customWidth="1"/>
    <col min="5893" max="5893" width="12.140625" style="2" customWidth="1"/>
    <col min="5894" max="5894" width="3" style="2" customWidth="1"/>
    <col min="5895" max="5895" width="18.42578125" style="2" customWidth="1"/>
    <col min="5896" max="6144" width="8.7109375" style="2"/>
    <col min="6145" max="6145" width="3.5703125" style="2" customWidth="1"/>
    <col min="6146" max="6146" width="33.42578125" style="2" customWidth="1"/>
    <col min="6147" max="6147" width="9.85546875" style="2" customWidth="1"/>
    <col min="6148" max="6148" width="3" style="2" customWidth="1"/>
    <col min="6149" max="6149" width="12.140625" style="2" customWidth="1"/>
    <col min="6150" max="6150" width="3" style="2" customWidth="1"/>
    <col min="6151" max="6151" width="18.42578125" style="2" customWidth="1"/>
    <col min="6152" max="6400" width="8.7109375" style="2"/>
    <col min="6401" max="6401" width="3.5703125" style="2" customWidth="1"/>
    <col min="6402" max="6402" width="33.42578125" style="2" customWidth="1"/>
    <col min="6403" max="6403" width="9.85546875" style="2" customWidth="1"/>
    <col min="6404" max="6404" width="3" style="2" customWidth="1"/>
    <col min="6405" max="6405" width="12.140625" style="2" customWidth="1"/>
    <col min="6406" max="6406" width="3" style="2" customWidth="1"/>
    <col min="6407" max="6407" width="18.42578125" style="2" customWidth="1"/>
    <col min="6408" max="6656" width="8.7109375" style="2"/>
    <col min="6657" max="6657" width="3.5703125" style="2" customWidth="1"/>
    <col min="6658" max="6658" width="33.42578125" style="2" customWidth="1"/>
    <col min="6659" max="6659" width="9.85546875" style="2" customWidth="1"/>
    <col min="6660" max="6660" width="3" style="2" customWidth="1"/>
    <col min="6661" max="6661" width="12.140625" style="2" customWidth="1"/>
    <col min="6662" max="6662" width="3" style="2" customWidth="1"/>
    <col min="6663" max="6663" width="18.42578125" style="2" customWidth="1"/>
    <col min="6664" max="6912" width="8.7109375" style="2"/>
    <col min="6913" max="6913" width="3.5703125" style="2" customWidth="1"/>
    <col min="6914" max="6914" width="33.42578125" style="2" customWidth="1"/>
    <col min="6915" max="6915" width="9.85546875" style="2" customWidth="1"/>
    <col min="6916" max="6916" width="3" style="2" customWidth="1"/>
    <col min="6917" max="6917" width="12.140625" style="2" customWidth="1"/>
    <col min="6918" max="6918" width="3" style="2" customWidth="1"/>
    <col min="6919" max="6919" width="18.42578125" style="2" customWidth="1"/>
    <col min="6920" max="7168" width="8.7109375" style="2"/>
    <col min="7169" max="7169" width="3.5703125" style="2" customWidth="1"/>
    <col min="7170" max="7170" width="33.42578125" style="2" customWidth="1"/>
    <col min="7171" max="7171" width="9.85546875" style="2" customWidth="1"/>
    <col min="7172" max="7172" width="3" style="2" customWidth="1"/>
    <col min="7173" max="7173" width="12.140625" style="2" customWidth="1"/>
    <col min="7174" max="7174" width="3" style="2" customWidth="1"/>
    <col min="7175" max="7175" width="18.42578125" style="2" customWidth="1"/>
    <col min="7176" max="7424" width="8.7109375" style="2"/>
    <col min="7425" max="7425" width="3.5703125" style="2" customWidth="1"/>
    <col min="7426" max="7426" width="33.42578125" style="2" customWidth="1"/>
    <col min="7427" max="7427" width="9.85546875" style="2" customWidth="1"/>
    <col min="7428" max="7428" width="3" style="2" customWidth="1"/>
    <col min="7429" max="7429" width="12.140625" style="2" customWidth="1"/>
    <col min="7430" max="7430" width="3" style="2" customWidth="1"/>
    <col min="7431" max="7431" width="18.42578125" style="2" customWidth="1"/>
    <col min="7432" max="7680" width="8.7109375" style="2"/>
    <col min="7681" max="7681" width="3.5703125" style="2" customWidth="1"/>
    <col min="7682" max="7682" width="33.42578125" style="2" customWidth="1"/>
    <col min="7683" max="7683" width="9.85546875" style="2" customWidth="1"/>
    <col min="7684" max="7684" width="3" style="2" customWidth="1"/>
    <col min="7685" max="7685" width="12.140625" style="2" customWidth="1"/>
    <col min="7686" max="7686" width="3" style="2" customWidth="1"/>
    <col min="7687" max="7687" width="18.42578125" style="2" customWidth="1"/>
    <col min="7688" max="7936" width="8.7109375" style="2"/>
    <col min="7937" max="7937" width="3.5703125" style="2" customWidth="1"/>
    <col min="7938" max="7938" width="33.42578125" style="2" customWidth="1"/>
    <col min="7939" max="7939" width="9.85546875" style="2" customWidth="1"/>
    <col min="7940" max="7940" width="3" style="2" customWidth="1"/>
    <col min="7941" max="7941" width="12.140625" style="2" customWidth="1"/>
    <col min="7942" max="7942" width="3" style="2" customWidth="1"/>
    <col min="7943" max="7943" width="18.42578125" style="2" customWidth="1"/>
    <col min="7944" max="8192" width="8.7109375" style="2"/>
    <col min="8193" max="8193" width="3.5703125" style="2" customWidth="1"/>
    <col min="8194" max="8194" width="33.42578125" style="2" customWidth="1"/>
    <col min="8195" max="8195" width="9.85546875" style="2" customWidth="1"/>
    <col min="8196" max="8196" width="3" style="2" customWidth="1"/>
    <col min="8197" max="8197" width="12.140625" style="2" customWidth="1"/>
    <col min="8198" max="8198" width="3" style="2" customWidth="1"/>
    <col min="8199" max="8199" width="18.42578125" style="2" customWidth="1"/>
    <col min="8200" max="8448" width="8.7109375" style="2"/>
    <col min="8449" max="8449" width="3.5703125" style="2" customWidth="1"/>
    <col min="8450" max="8450" width="33.42578125" style="2" customWidth="1"/>
    <col min="8451" max="8451" width="9.85546875" style="2" customWidth="1"/>
    <col min="8452" max="8452" width="3" style="2" customWidth="1"/>
    <col min="8453" max="8453" width="12.140625" style="2" customWidth="1"/>
    <col min="8454" max="8454" width="3" style="2" customWidth="1"/>
    <col min="8455" max="8455" width="18.42578125" style="2" customWidth="1"/>
    <col min="8456" max="8704" width="8.7109375" style="2"/>
    <col min="8705" max="8705" width="3.5703125" style="2" customWidth="1"/>
    <col min="8706" max="8706" width="33.42578125" style="2" customWidth="1"/>
    <col min="8707" max="8707" width="9.85546875" style="2" customWidth="1"/>
    <col min="8708" max="8708" width="3" style="2" customWidth="1"/>
    <col min="8709" max="8709" width="12.140625" style="2" customWidth="1"/>
    <col min="8710" max="8710" width="3" style="2" customWidth="1"/>
    <col min="8711" max="8711" width="18.42578125" style="2" customWidth="1"/>
    <col min="8712" max="8960" width="8.7109375" style="2"/>
    <col min="8961" max="8961" width="3.5703125" style="2" customWidth="1"/>
    <col min="8962" max="8962" width="33.42578125" style="2" customWidth="1"/>
    <col min="8963" max="8963" width="9.85546875" style="2" customWidth="1"/>
    <col min="8964" max="8964" width="3" style="2" customWidth="1"/>
    <col min="8965" max="8965" width="12.140625" style="2" customWidth="1"/>
    <col min="8966" max="8966" width="3" style="2" customWidth="1"/>
    <col min="8967" max="8967" width="18.42578125" style="2" customWidth="1"/>
    <col min="8968" max="9216" width="8.7109375" style="2"/>
    <col min="9217" max="9217" width="3.5703125" style="2" customWidth="1"/>
    <col min="9218" max="9218" width="33.42578125" style="2" customWidth="1"/>
    <col min="9219" max="9219" width="9.85546875" style="2" customWidth="1"/>
    <col min="9220" max="9220" width="3" style="2" customWidth="1"/>
    <col min="9221" max="9221" width="12.140625" style="2" customWidth="1"/>
    <col min="9222" max="9222" width="3" style="2" customWidth="1"/>
    <col min="9223" max="9223" width="18.42578125" style="2" customWidth="1"/>
    <col min="9224" max="9472" width="8.7109375" style="2"/>
    <col min="9473" max="9473" width="3.5703125" style="2" customWidth="1"/>
    <col min="9474" max="9474" width="33.42578125" style="2" customWidth="1"/>
    <col min="9475" max="9475" width="9.85546875" style="2" customWidth="1"/>
    <col min="9476" max="9476" width="3" style="2" customWidth="1"/>
    <col min="9477" max="9477" width="12.140625" style="2" customWidth="1"/>
    <col min="9478" max="9478" width="3" style="2" customWidth="1"/>
    <col min="9479" max="9479" width="18.42578125" style="2" customWidth="1"/>
    <col min="9480" max="9728" width="8.7109375" style="2"/>
    <col min="9729" max="9729" width="3.5703125" style="2" customWidth="1"/>
    <col min="9730" max="9730" width="33.42578125" style="2" customWidth="1"/>
    <col min="9731" max="9731" width="9.85546875" style="2" customWidth="1"/>
    <col min="9732" max="9732" width="3" style="2" customWidth="1"/>
    <col min="9733" max="9733" width="12.140625" style="2" customWidth="1"/>
    <col min="9734" max="9734" width="3" style="2" customWidth="1"/>
    <col min="9735" max="9735" width="18.42578125" style="2" customWidth="1"/>
    <col min="9736" max="9984" width="8.7109375" style="2"/>
    <col min="9985" max="9985" width="3.5703125" style="2" customWidth="1"/>
    <col min="9986" max="9986" width="33.42578125" style="2" customWidth="1"/>
    <col min="9987" max="9987" width="9.85546875" style="2" customWidth="1"/>
    <col min="9988" max="9988" width="3" style="2" customWidth="1"/>
    <col min="9989" max="9989" width="12.140625" style="2" customWidth="1"/>
    <col min="9990" max="9990" width="3" style="2" customWidth="1"/>
    <col min="9991" max="9991" width="18.42578125" style="2" customWidth="1"/>
    <col min="9992" max="10240" width="8.7109375" style="2"/>
    <col min="10241" max="10241" width="3.5703125" style="2" customWidth="1"/>
    <col min="10242" max="10242" width="33.42578125" style="2" customWidth="1"/>
    <col min="10243" max="10243" width="9.85546875" style="2" customWidth="1"/>
    <col min="10244" max="10244" width="3" style="2" customWidth="1"/>
    <col min="10245" max="10245" width="12.140625" style="2" customWidth="1"/>
    <col min="10246" max="10246" width="3" style="2" customWidth="1"/>
    <col min="10247" max="10247" width="18.42578125" style="2" customWidth="1"/>
    <col min="10248" max="10496" width="8.7109375" style="2"/>
    <col min="10497" max="10497" width="3.5703125" style="2" customWidth="1"/>
    <col min="10498" max="10498" width="33.42578125" style="2" customWidth="1"/>
    <col min="10499" max="10499" width="9.85546875" style="2" customWidth="1"/>
    <col min="10500" max="10500" width="3" style="2" customWidth="1"/>
    <col min="10501" max="10501" width="12.140625" style="2" customWidth="1"/>
    <col min="10502" max="10502" width="3" style="2" customWidth="1"/>
    <col min="10503" max="10503" width="18.42578125" style="2" customWidth="1"/>
    <col min="10504" max="10752" width="8.7109375" style="2"/>
    <col min="10753" max="10753" width="3.5703125" style="2" customWidth="1"/>
    <col min="10754" max="10754" width="33.42578125" style="2" customWidth="1"/>
    <col min="10755" max="10755" width="9.85546875" style="2" customWidth="1"/>
    <col min="10756" max="10756" width="3" style="2" customWidth="1"/>
    <col min="10757" max="10757" width="12.140625" style="2" customWidth="1"/>
    <col min="10758" max="10758" width="3" style="2" customWidth="1"/>
    <col min="10759" max="10759" width="18.42578125" style="2" customWidth="1"/>
    <col min="10760" max="11008" width="8.7109375" style="2"/>
    <col min="11009" max="11009" width="3.5703125" style="2" customWidth="1"/>
    <col min="11010" max="11010" width="33.42578125" style="2" customWidth="1"/>
    <col min="11011" max="11011" width="9.85546875" style="2" customWidth="1"/>
    <col min="11012" max="11012" width="3" style="2" customWidth="1"/>
    <col min="11013" max="11013" width="12.140625" style="2" customWidth="1"/>
    <col min="11014" max="11014" width="3" style="2" customWidth="1"/>
    <col min="11015" max="11015" width="18.42578125" style="2" customWidth="1"/>
    <col min="11016" max="11264" width="8.7109375" style="2"/>
    <col min="11265" max="11265" width="3.5703125" style="2" customWidth="1"/>
    <col min="11266" max="11266" width="33.42578125" style="2" customWidth="1"/>
    <col min="11267" max="11267" width="9.85546875" style="2" customWidth="1"/>
    <col min="11268" max="11268" width="3" style="2" customWidth="1"/>
    <col min="11269" max="11269" width="12.140625" style="2" customWidth="1"/>
    <col min="11270" max="11270" width="3" style="2" customWidth="1"/>
    <col min="11271" max="11271" width="18.42578125" style="2" customWidth="1"/>
    <col min="11272" max="11520" width="8.7109375" style="2"/>
    <col min="11521" max="11521" width="3.5703125" style="2" customWidth="1"/>
    <col min="11522" max="11522" width="33.42578125" style="2" customWidth="1"/>
    <col min="11523" max="11523" width="9.85546875" style="2" customWidth="1"/>
    <col min="11524" max="11524" width="3" style="2" customWidth="1"/>
    <col min="11525" max="11525" width="12.140625" style="2" customWidth="1"/>
    <col min="11526" max="11526" width="3" style="2" customWidth="1"/>
    <col min="11527" max="11527" width="18.42578125" style="2" customWidth="1"/>
    <col min="11528" max="11776" width="8.7109375" style="2"/>
    <col min="11777" max="11777" width="3.5703125" style="2" customWidth="1"/>
    <col min="11778" max="11778" width="33.42578125" style="2" customWidth="1"/>
    <col min="11779" max="11779" width="9.85546875" style="2" customWidth="1"/>
    <col min="11780" max="11780" width="3" style="2" customWidth="1"/>
    <col min="11781" max="11781" width="12.140625" style="2" customWidth="1"/>
    <col min="11782" max="11782" width="3" style="2" customWidth="1"/>
    <col min="11783" max="11783" width="18.42578125" style="2" customWidth="1"/>
    <col min="11784" max="12032" width="8.7109375" style="2"/>
    <col min="12033" max="12033" width="3.5703125" style="2" customWidth="1"/>
    <col min="12034" max="12034" width="33.42578125" style="2" customWidth="1"/>
    <col min="12035" max="12035" width="9.85546875" style="2" customWidth="1"/>
    <col min="12036" max="12036" width="3" style="2" customWidth="1"/>
    <col min="12037" max="12037" width="12.140625" style="2" customWidth="1"/>
    <col min="12038" max="12038" width="3" style="2" customWidth="1"/>
    <col min="12039" max="12039" width="18.42578125" style="2" customWidth="1"/>
    <col min="12040" max="12288" width="8.7109375" style="2"/>
    <col min="12289" max="12289" width="3.5703125" style="2" customWidth="1"/>
    <col min="12290" max="12290" width="33.42578125" style="2" customWidth="1"/>
    <col min="12291" max="12291" width="9.85546875" style="2" customWidth="1"/>
    <col min="12292" max="12292" width="3" style="2" customWidth="1"/>
    <col min="12293" max="12293" width="12.140625" style="2" customWidth="1"/>
    <col min="12294" max="12294" width="3" style="2" customWidth="1"/>
    <col min="12295" max="12295" width="18.42578125" style="2" customWidth="1"/>
    <col min="12296" max="12544" width="8.7109375" style="2"/>
    <col min="12545" max="12545" width="3.5703125" style="2" customWidth="1"/>
    <col min="12546" max="12546" width="33.42578125" style="2" customWidth="1"/>
    <col min="12547" max="12547" width="9.85546875" style="2" customWidth="1"/>
    <col min="12548" max="12548" width="3" style="2" customWidth="1"/>
    <col min="12549" max="12549" width="12.140625" style="2" customWidth="1"/>
    <col min="12550" max="12550" width="3" style="2" customWidth="1"/>
    <col min="12551" max="12551" width="18.42578125" style="2" customWidth="1"/>
    <col min="12552" max="12800" width="8.7109375" style="2"/>
    <col min="12801" max="12801" width="3.5703125" style="2" customWidth="1"/>
    <col min="12802" max="12802" width="33.42578125" style="2" customWidth="1"/>
    <col min="12803" max="12803" width="9.85546875" style="2" customWidth="1"/>
    <col min="12804" max="12804" width="3" style="2" customWidth="1"/>
    <col min="12805" max="12805" width="12.140625" style="2" customWidth="1"/>
    <col min="12806" max="12806" width="3" style="2" customWidth="1"/>
    <col min="12807" max="12807" width="18.42578125" style="2" customWidth="1"/>
    <col min="12808" max="13056" width="8.7109375" style="2"/>
    <col min="13057" max="13057" width="3.5703125" style="2" customWidth="1"/>
    <col min="13058" max="13058" width="33.42578125" style="2" customWidth="1"/>
    <col min="13059" max="13059" width="9.85546875" style="2" customWidth="1"/>
    <col min="13060" max="13060" width="3" style="2" customWidth="1"/>
    <col min="13061" max="13061" width="12.140625" style="2" customWidth="1"/>
    <col min="13062" max="13062" width="3" style="2" customWidth="1"/>
    <col min="13063" max="13063" width="18.42578125" style="2" customWidth="1"/>
    <col min="13064" max="13312" width="8.7109375" style="2"/>
    <col min="13313" max="13313" width="3.5703125" style="2" customWidth="1"/>
    <col min="13314" max="13314" width="33.42578125" style="2" customWidth="1"/>
    <col min="13315" max="13315" width="9.85546875" style="2" customWidth="1"/>
    <col min="13316" max="13316" width="3" style="2" customWidth="1"/>
    <col min="13317" max="13317" width="12.140625" style="2" customWidth="1"/>
    <col min="13318" max="13318" width="3" style="2" customWidth="1"/>
    <col min="13319" max="13319" width="18.42578125" style="2" customWidth="1"/>
    <col min="13320" max="13568" width="8.7109375" style="2"/>
    <col min="13569" max="13569" width="3.5703125" style="2" customWidth="1"/>
    <col min="13570" max="13570" width="33.42578125" style="2" customWidth="1"/>
    <col min="13571" max="13571" width="9.85546875" style="2" customWidth="1"/>
    <col min="13572" max="13572" width="3" style="2" customWidth="1"/>
    <col min="13573" max="13573" width="12.140625" style="2" customWidth="1"/>
    <col min="13574" max="13574" width="3" style="2" customWidth="1"/>
    <col min="13575" max="13575" width="18.42578125" style="2" customWidth="1"/>
    <col min="13576" max="13824" width="8.7109375" style="2"/>
    <col min="13825" max="13825" width="3.5703125" style="2" customWidth="1"/>
    <col min="13826" max="13826" width="33.42578125" style="2" customWidth="1"/>
    <col min="13827" max="13827" width="9.85546875" style="2" customWidth="1"/>
    <col min="13828" max="13828" width="3" style="2" customWidth="1"/>
    <col min="13829" max="13829" width="12.140625" style="2" customWidth="1"/>
    <col min="13830" max="13830" width="3" style="2" customWidth="1"/>
    <col min="13831" max="13831" width="18.42578125" style="2" customWidth="1"/>
    <col min="13832" max="14080" width="8.7109375" style="2"/>
    <col min="14081" max="14081" width="3.5703125" style="2" customWidth="1"/>
    <col min="14082" max="14082" width="33.42578125" style="2" customWidth="1"/>
    <col min="14083" max="14083" width="9.85546875" style="2" customWidth="1"/>
    <col min="14084" max="14084" width="3" style="2" customWidth="1"/>
    <col min="14085" max="14085" width="12.140625" style="2" customWidth="1"/>
    <col min="14086" max="14086" width="3" style="2" customWidth="1"/>
    <col min="14087" max="14087" width="18.42578125" style="2" customWidth="1"/>
    <col min="14088" max="14336" width="8.7109375" style="2"/>
    <col min="14337" max="14337" width="3.5703125" style="2" customWidth="1"/>
    <col min="14338" max="14338" width="33.42578125" style="2" customWidth="1"/>
    <col min="14339" max="14339" width="9.85546875" style="2" customWidth="1"/>
    <col min="14340" max="14340" width="3" style="2" customWidth="1"/>
    <col min="14341" max="14341" width="12.140625" style="2" customWidth="1"/>
    <col min="14342" max="14342" width="3" style="2" customWidth="1"/>
    <col min="14343" max="14343" width="18.42578125" style="2" customWidth="1"/>
    <col min="14344" max="14592" width="8.7109375" style="2"/>
    <col min="14593" max="14593" width="3.5703125" style="2" customWidth="1"/>
    <col min="14594" max="14594" width="33.42578125" style="2" customWidth="1"/>
    <col min="14595" max="14595" width="9.85546875" style="2" customWidth="1"/>
    <col min="14596" max="14596" width="3" style="2" customWidth="1"/>
    <col min="14597" max="14597" width="12.140625" style="2" customWidth="1"/>
    <col min="14598" max="14598" width="3" style="2" customWidth="1"/>
    <col min="14599" max="14599" width="18.42578125" style="2" customWidth="1"/>
    <col min="14600" max="14848" width="8.7109375" style="2"/>
    <col min="14849" max="14849" width="3.5703125" style="2" customWidth="1"/>
    <col min="14850" max="14850" width="33.42578125" style="2" customWidth="1"/>
    <col min="14851" max="14851" width="9.85546875" style="2" customWidth="1"/>
    <col min="14852" max="14852" width="3" style="2" customWidth="1"/>
    <col min="14853" max="14853" width="12.140625" style="2" customWidth="1"/>
    <col min="14854" max="14854" width="3" style="2" customWidth="1"/>
    <col min="14855" max="14855" width="18.42578125" style="2" customWidth="1"/>
    <col min="14856" max="15104" width="8.7109375" style="2"/>
    <col min="15105" max="15105" width="3.5703125" style="2" customWidth="1"/>
    <col min="15106" max="15106" width="33.42578125" style="2" customWidth="1"/>
    <col min="15107" max="15107" width="9.85546875" style="2" customWidth="1"/>
    <col min="15108" max="15108" width="3" style="2" customWidth="1"/>
    <col min="15109" max="15109" width="12.140625" style="2" customWidth="1"/>
    <col min="15110" max="15110" width="3" style="2" customWidth="1"/>
    <col min="15111" max="15111" width="18.42578125" style="2" customWidth="1"/>
    <col min="15112" max="15360" width="8.7109375" style="2"/>
    <col min="15361" max="15361" width="3.5703125" style="2" customWidth="1"/>
    <col min="15362" max="15362" width="33.42578125" style="2" customWidth="1"/>
    <col min="15363" max="15363" width="9.85546875" style="2" customWidth="1"/>
    <col min="15364" max="15364" width="3" style="2" customWidth="1"/>
    <col min="15365" max="15365" width="12.140625" style="2" customWidth="1"/>
    <col min="15366" max="15366" width="3" style="2" customWidth="1"/>
    <col min="15367" max="15367" width="18.42578125" style="2" customWidth="1"/>
    <col min="15368" max="15616" width="8.7109375" style="2"/>
    <col min="15617" max="15617" width="3.5703125" style="2" customWidth="1"/>
    <col min="15618" max="15618" width="33.42578125" style="2" customWidth="1"/>
    <col min="15619" max="15619" width="9.85546875" style="2" customWidth="1"/>
    <col min="15620" max="15620" width="3" style="2" customWidth="1"/>
    <col min="15621" max="15621" width="12.140625" style="2" customWidth="1"/>
    <col min="15622" max="15622" width="3" style="2" customWidth="1"/>
    <col min="15623" max="15623" width="18.42578125" style="2" customWidth="1"/>
    <col min="15624" max="15872" width="8.7109375" style="2"/>
    <col min="15873" max="15873" width="3.5703125" style="2" customWidth="1"/>
    <col min="15874" max="15874" width="33.42578125" style="2" customWidth="1"/>
    <col min="15875" max="15875" width="9.85546875" style="2" customWidth="1"/>
    <col min="15876" max="15876" width="3" style="2" customWidth="1"/>
    <col min="15877" max="15877" width="12.140625" style="2" customWidth="1"/>
    <col min="15878" max="15878" width="3" style="2" customWidth="1"/>
    <col min="15879" max="15879" width="18.42578125" style="2" customWidth="1"/>
    <col min="15880" max="16128" width="8.7109375" style="2"/>
    <col min="16129" max="16129" width="3.5703125" style="2" customWidth="1"/>
    <col min="16130" max="16130" width="33.42578125" style="2" customWidth="1"/>
    <col min="16131" max="16131" width="9.85546875" style="2" customWidth="1"/>
    <col min="16132" max="16132" width="3" style="2" customWidth="1"/>
    <col min="16133" max="16133" width="12.140625" style="2" customWidth="1"/>
    <col min="16134" max="16134" width="3" style="2" customWidth="1"/>
    <col min="16135" max="16135" width="18.42578125" style="2" customWidth="1"/>
    <col min="16136" max="16384" width="8.7109375" style="2"/>
  </cols>
  <sheetData>
    <row r="1" spans="1:7" ht="33.75" customHeight="1" x14ac:dyDescent="0.25">
      <c r="A1" s="1" t="s">
        <v>3</v>
      </c>
      <c r="B1" s="64" t="s">
        <v>127</v>
      </c>
      <c r="C1" s="64"/>
      <c r="D1" s="64"/>
      <c r="E1" s="64"/>
      <c r="F1" s="64"/>
      <c r="G1" s="64"/>
    </row>
    <row r="2" spans="1:7" ht="15" x14ac:dyDescent="0.25">
      <c r="A2" s="1"/>
      <c r="B2" s="3"/>
    </row>
    <row r="3" spans="1:7" ht="15" x14ac:dyDescent="0.25">
      <c r="A3" s="1"/>
      <c r="B3" s="5" t="s">
        <v>17</v>
      </c>
    </row>
    <row r="4" spans="1:7" ht="85.5" x14ac:dyDescent="0.2">
      <c r="A4" s="1"/>
      <c r="B4" s="6" t="s">
        <v>18</v>
      </c>
    </row>
    <row r="5" spans="1:7" ht="85.5" x14ac:dyDescent="0.2">
      <c r="A5" s="1"/>
      <c r="B5" s="6" t="s">
        <v>19</v>
      </c>
    </row>
    <row r="6" spans="1:7" ht="42.75" x14ac:dyDescent="0.2">
      <c r="A6" s="1"/>
      <c r="B6" s="7" t="s">
        <v>20</v>
      </c>
    </row>
    <row r="7" spans="1:7" ht="15" x14ac:dyDescent="0.25">
      <c r="A7" s="1"/>
      <c r="B7" s="3"/>
    </row>
    <row r="8" spans="1:7" ht="285" x14ac:dyDescent="0.2">
      <c r="A8" s="8"/>
      <c r="B8" s="9" t="s">
        <v>120</v>
      </c>
      <c r="E8" s="10"/>
    </row>
    <row r="9" spans="1:7" x14ac:dyDescent="0.2">
      <c r="A9" s="8"/>
      <c r="B9" s="11"/>
      <c r="E9" s="10"/>
    </row>
    <row r="10" spans="1:7" x14ac:dyDescent="0.2">
      <c r="A10" s="8"/>
      <c r="B10" s="11"/>
      <c r="E10" s="10"/>
    </row>
    <row r="11" spans="1:7" x14ac:dyDescent="0.2">
      <c r="A11" s="12" t="s">
        <v>4</v>
      </c>
      <c r="B11" s="13" t="s">
        <v>22</v>
      </c>
    </row>
    <row r="13" spans="1:7" x14ac:dyDescent="0.2">
      <c r="B13" s="13"/>
    </row>
    <row r="14" spans="1:7" ht="42.75" x14ac:dyDescent="0.2">
      <c r="A14" s="8">
        <v>1</v>
      </c>
      <c r="B14" s="15" t="s">
        <v>38</v>
      </c>
      <c r="E14" s="10"/>
    </row>
    <row r="15" spans="1:7" x14ac:dyDescent="0.2">
      <c r="B15" s="16" t="s">
        <v>11</v>
      </c>
      <c r="C15" s="17">
        <v>1</v>
      </c>
      <c r="D15" s="18" t="s">
        <v>0</v>
      </c>
      <c r="E15" s="54">
        <v>0</v>
      </c>
      <c r="F15" s="18" t="s">
        <v>1</v>
      </c>
      <c r="G15" s="19">
        <f>+C15*E15</f>
        <v>0</v>
      </c>
    </row>
    <row r="16" spans="1:7" x14ac:dyDescent="0.2">
      <c r="E16" s="10"/>
    </row>
    <row r="17" spans="1:7" ht="30.75" customHeight="1" x14ac:dyDescent="0.2">
      <c r="A17" s="8">
        <v>2</v>
      </c>
      <c r="B17" s="15" t="s">
        <v>121</v>
      </c>
      <c r="E17" s="10"/>
    </row>
    <row r="18" spans="1:7" x14ac:dyDescent="0.2">
      <c r="B18" s="16" t="s">
        <v>6</v>
      </c>
      <c r="C18" s="20">
        <v>100</v>
      </c>
      <c r="D18" s="18" t="s">
        <v>0</v>
      </c>
      <c r="E18" s="54">
        <v>0</v>
      </c>
      <c r="F18" s="18" t="s">
        <v>1</v>
      </c>
      <c r="G18" s="19">
        <f>+C18*E18</f>
        <v>0</v>
      </c>
    </row>
    <row r="19" spans="1:7" x14ac:dyDescent="0.2">
      <c r="E19" s="10"/>
    </row>
    <row r="20" spans="1:7" ht="57" x14ac:dyDescent="0.2">
      <c r="A20" s="8">
        <v>3</v>
      </c>
      <c r="B20" s="15" t="s">
        <v>107</v>
      </c>
      <c r="E20" s="10"/>
    </row>
    <row r="21" spans="1:7" x14ac:dyDescent="0.2">
      <c r="B21" s="16" t="s">
        <v>21</v>
      </c>
      <c r="C21" s="4">
        <v>1</v>
      </c>
      <c r="D21" s="18" t="s">
        <v>0</v>
      </c>
      <c r="E21" s="54">
        <v>0</v>
      </c>
      <c r="F21" s="18" t="s">
        <v>1</v>
      </c>
      <c r="G21" s="19">
        <f>+C21*E21</f>
        <v>0</v>
      </c>
    </row>
    <row r="22" spans="1:7" x14ac:dyDescent="0.2">
      <c r="B22" s="16"/>
      <c r="C22" s="4"/>
      <c r="D22" s="18"/>
      <c r="E22" s="10"/>
      <c r="F22" s="18"/>
      <c r="G22" s="19"/>
    </row>
    <row r="23" spans="1:7" ht="71.25" x14ac:dyDescent="0.2">
      <c r="A23" s="8">
        <v>4</v>
      </c>
      <c r="B23" s="15" t="s">
        <v>25</v>
      </c>
      <c r="E23" s="10"/>
    </row>
    <row r="24" spans="1:7" x14ac:dyDescent="0.2">
      <c r="B24" s="21" t="s">
        <v>6</v>
      </c>
      <c r="C24" s="20">
        <v>110</v>
      </c>
      <c r="D24" s="18" t="s">
        <v>0</v>
      </c>
      <c r="E24" s="54">
        <v>0</v>
      </c>
      <c r="F24" s="18" t="s">
        <v>1</v>
      </c>
      <c r="G24" s="19">
        <f>+C24*E24</f>
        <v>0</v>
      </c>
    </row>
    <row r="25" spans="1:7" x14ac:dyDescent="0.2">
      <c r="B25" s="21"/>
      <c r="C25" s="4"/>
      <c r="D25" s="18"/>
      <c r="E25" s="10"/>
      <c r="F25" s="18"/>
      <c r="G25" s="19"/>
    </row>
    <row r="26" spans="1:7" ht="42.75" x14ac:dyDescent="0.2">
      <c r="A26" s="8">
        <v>5</v>
      </c>
      <c r="B26" s="15" t="s">
        <v>24</v>
      </c>
      <c r="E26" s="10"/>
    </row>
    <row r="27" spans="1:7" x14ac:dyDescent="0.2">
      <c r="B27" s="21" t="s">
        <v>6</v>
      </c>
      <c r="C27" s="20">
        <v>50</v>
      </c>
      <c r="D27" s="18" t="s">
        <v>0</v>
      </c>
      <c r="E27" s="54">
        <v>0</v>
      </c>
      <c r="F27" s="18" t="s">
        <v>1</v>
      </c>
      <c r="G27" s="19">
        <f>+C27*E27</f>
        <v>0</v>
      </c>
    </row>
    <row r="28" spans="1:7" x14ac:dyDescent="0.2">
      <c r="B28" s="21"/>
      <c r="C28" s="4"/>
      <c r="D28" s="18"/>
      <c r="E28" s="10"/>
      <c r="F28" s="18"/>
      <c r="G28" s="19"/>
    </row>
    <row r="29" spans="1:7" ht="114" x14ac:dyDescent="0.2">
      <c r="A29" s="8">
        <v>6</v>
      </c>
      <c r="B29" s="15" t="s">
        <v>68</v>
      </c>
      <c r="E29" s="10"/>
    </row>
    <row r="30" spans="1:7" x14ac:dyDescent="0.2">
      <c r="B30" s="16" t="s">
        <v>6</v>
      </c>
      <c r="C30" s="20">
        <v>100</v>
      </c>
      <c r="D30" s="18" t="s">
        <v>0</v>
      </c>
      <c r="E30" s="54">
        <v>0</v>
      </c>
      <c r="F30" s="18" t="s">
        <v>1</v>
      </c>
      <c r="G30" s="19">
        <f>+C30*E30</f>
        <v>0</v>
      </c>
    </row>
    <row r="31" spans="1:7" x14ac:dyDescent="0.2">
      <c r="E31" s="10"/>
    </row>
    <row r="32" spans="1:7" ht="114" x14ac:dyDescent="0.2">
      <c r="A32" s="8">
        <v>7</v>
      </c>
      <c r="B32" s="15" t="s">
        <v>69</v>
      </c>
      <c r="E32" s="10"/>
    </row>
    <row r="33" spans="1:7" x14ac:dyDescent="0.2">
      <c r="B33" s="16" t="s">
        <v>11</v>
      </c>
      <c r="C33" s="20">
        <v>39</v>
      </c>
      <c r="D33" s="18" t="s">
        <v>0</v>
      </c>
      <c r="E33" s="54">
        <v>0</v>
      </c>
      <c r="F33" s="18" t="s">
        <v>1</v>
      </c>
      <c r="G33" s="19">
        <f>+C33*E33</f>
        <v>0</v>
      </c>
    </row>
    <row r="34" spans="1:7" x14ac:dyDescent="0.2">
      <c r="B34" s="16"/>
      <c r="C34" s="20"/>
      <c r="D34" s="18"/>
      <c r="E34" s="10"/>
      <c r="F34" s="18"/>
      <c r="G34" s="19"/>
    </row>
    <row r="35" spans="1:7" ht="57" x14ac:dyDescent="0.2">
      <c r="A35" s="8">
        <v>8</v>
      </c>
      <c r="B35" s="15" t="s">
        <v>58</v>
      </c>
      <c r="E35" s="10"/>
    </row>
    <row r="36" spans="1:7" x14ac:dyDescent="0.2">
      <c r="B36" s="16" t="s">
        <v>2</v>
      </c>
      <c r="C36" s="20">
        <v>360</v>
      </c>
      <c r="D36" s="18" t="s">
        <v>0</v>
      </c>
      <c r="E36" s="54">
        <v>0</v>
      </c>
      <c r="F36" s="18" t="s">
        <v>1</v>
      </c>
      <c r="G36" s="19">
        <f>+C36*E36</f>
        <v>0</v>
      </c>
    </row>
    <row r="37" spans="1:7" x14ac:dyDescent="0.2">
      <c r="A37" s="22"/>
      <c r="B37" s="23"/>
      <c r="C37" s="24"/>
      <c r="D37" s="25"/>
      <c r="E37" s="26"/>
      <c r="F37" s="25"/>
      <c r="G37" s="27"/>
    </row>
    <row r="38" spans="1:7" x14ac:dyDescent="0.2">
      <c r="B38" s="16" t="s">
        <v>78</v>
      </c>
      <c r="C38" s="17"/>
      <c r="D38" s="18"/>
      <c r="E38" s="10"/>
      <c r="F38" s="18"/>
      <c r="G38" s="19">
        <f>SUM(G15:G36)</f>
        <v>0</v>
      </c>
    </row>
    <row r="39" spans="1:7" x14ac:dyDescent="0.2">
      <c r="B39" s="16"/>
      <c r="C39" s="4"/>
      <c r="D39" s="18"/>
      <c r="E39" s="10"/>
      <c r="F39" s="18"/>
      <c r="G39" s="19"/>
    </row>
    <row r="40" spans="1:7" s="13" customFormat="1" x14ac:dyDescent="0.2">
      <c r="A40" s="12" t="s">
        <v>5</v>
      </c>
      <c r="B40" s="13" t="s">
        <v>7</v>
      </c>
      <c r="E40" s="28"/>
    </row>
    <row r="42" spans="1:7" ht="85.5" x14ac:dyDescent="0.2">
      <c r="A42" s="8">
        <v>1</v>
      </c>
      <c r="B42" s="15" t="s">
        <v>79</v>
      </c>
      <c r="E42" s="10"/>
    </row>
    <row r="43" spans="1:7" x14ac:dyDescent="0.2">
      <c r="B43" s="16" t="s">
        <v>2</v>
      </c>
      <c r="C43" s="17">
        <v>390</v>
      </c>
      <c r="D43" s="18" t="s">
        <v>0</v>
      </c>
      <c r="E43" s="54">
        <v>0</v>
      </c>
      <c r="F43" s="18" t="s">
        <v>1</v>
      </c>
      <c r="G43" s="19">
        <f>+C43*E43</f>
        <v>0</v>
      </c>
    </row>
    <row r="44" spans="1:7" x14ac:dyDescent="0.2">
      <c r="E44" s="10"/>
    </row>
    <row r="45" spans="1:7" ht="42.75" x14ac:dyDescent="0.2">
      <c r="A45" s="8">
        <v>2</v>
      </c>
      <c r="B45" s="15" t="s">
        <v>93</v>
      </c>
      <c r="E45" s="10"/>
    </row>
    <row r="46" spans="1:7" x14ac:dyDescent="0.2">
      <c r="B46" s="16" t="s">
        <v>2</v>
      </c>
      <c r="C46" s="4">
        <v>460</v>
      </c>
      <c r="D46" s="18" t="s">
        <v>0</v>
      </c>
      <c r="E46" s="54">
        <v>0</v>
      </c>
      <c r="F46" s="18" t="s">
        <v>1</v>
      </c>
      <c r="G46" s="19">
        <f>+C46*E46</f>
        <v>0</v>
      </c>
    </row>
    <row r="47" spans="1:7" x14ac:dyDescent="0.2">
      <c r="B47" s="16"/>
      <c r="C47" s="4"/>
      <c r="D47" s="18"/>
      <c r="E47" s="10"/>
      <c r="F47" s="18"/>
      <c r="G47" s="19"/>
    </row>
    <row r="48" spans="1:7" ht="42.75" x14ac:dyDescent="0.2">
      <c r="A48" s="8" t="s">
        <v>48</v>
      </c>
      <c r="B48" s="15" t="s">
        <v>94</v>
      </c>
      <c r="E48" s="10"/>
    </row>
    <row r="49" spans="1:7" x14ac:dyDescent="0.2">
      <c r="B49" s="16" t="s">
        <v>2</v>
      </c>
      <c r="C49" s="4">
        <v>390</v>
      </c>
      <c r="D49" s="18" t="s">
        <v>0</v>
      </c>
      <c r="E49" s="54">
        <v>0</v>
      </c>
      <c r="F49" s="18" t="s">
        <v>1</v>
      </c>
      <c r="G49" s="19">
        <f>+C49*E49</f>
        <v>0</v>
      </c>
    </row>
    <row r="50" spans="1:7" x14ac:dyDescent="0.2">
      <c r="B50" s="16"/>
      <c r="C50" s="4"/>
      <c r="D50" s="18"/>
      <c r="E50" s="10"/>
      <c r="F50" s="18"/>
      <c r="G50" s="19"/>
    </row>
    <row r="51" spans="1:7" ht="85.5" x14ac:dyDescent="0.2">
      <c r="A51" s="8" t="s">
        <v>50</v>
      </c>
      <c r="B51" s="29" t="s">
        <v>100</v>
      </c>
      <c r="E51" s="10"/>
    </row>
    <row r="52" spans="1:7" x14ac:dyDescent="0.2">
      <c r="B52" s="16" t="s">
        <v>6</v>
      </c>
      <c r="C52" s="4">
        <v>90</v>
      </c>
      <c r="D52" s="18" t="s">
        <v>0</v>
      </c>
      <c r="E52" s="54">
        <v>0</v>
      </c>
      <c r="F52" s="18" t="s">
        <v>1</v>
      </c>
      <c r="G52" s="19">
        <f>+C52*E52</f>
        <v>0</v>
      </c>
    </row>
    <row r="53" spans="1:7" x14ac:dyDescent="0.2">
      <c r="B53" s="16"/>
      <c r="C53" s="4"/>
      <c r="D53" s="18"/>
      <c r="E53" s="10"/>
      <c r="F53" s="18"/>
      <c r="G53" s="19"/>
    </row>
    <row r="54" spans="1:7" ht="71.25" x14ac:dyDescent="0.2">
      <c r="A54" s="8" t="s">
        <v>51</v>
      </c>
      <c r="B54" s="15" t="s">
        <v>101</v>
      </c>
      <c r="E54" s="10"/>
    </row>
    <row r="55" spans="1:7" x14ac:dyDescent="0.2">
      <c r="B55" s="16" t="s">
        <v>2</v>
      </c>
      <c r="C55" s="4">
        <v>460</v>
      </c>
      <c r="D55" s="18" t="s">
        <v>0</v>
      </c>
      <c r="E55" s="54">
        <v>0</v>
      </c>
      <c r="F55" s="18" t="s">
        <v>1</v>
      </c>
      <c r="G55" s="19">
        <f>+C55*E55</f>
        <v>0</v>
      </c>
    </row>
    <row r="56" spans="1:7" x14ac:dyDescent="0.2">
      <c r="B56" s="16"/>
      <c r="C56" s="4"/>
      <c r="D56" s="18"/>
      <c r="E56" s="10"/>
      <c r="F56" s="18"/>
      <c r="G56" s="19"/>
    </row>
    <row r="57" spans="1:7" ht="142.5" x14ac:dyDescent="0.2">
      <c r="A57" s="8" t="s">
        <v>39</v>
      </c>
      <c r="B57" s="30" t="s">
        <v>95</v>
      </c>
      <c r="E57" s="10"/>
    </row>
    <row r="58" spans="1:7" x14ac:dyDescent="0.2">
      <c r="B58" s="16" t="s">
        <v>11</v>
      </c>
      <c r="C58" s="4">
        <v>40</v>
      </c>
      <c r="D58" s="18" t="s">
        <v>0</v>
      </c>
      <c r="E58" s="54">
        <v>0</v>
      </c>
      <c r="F58" s="18" t="s">
        <v>1</v>
      </c>
      <c r="G58" s="19">
        <f>+C58*E58</f>
        <v>0</v>
      </c>
    </row>
    <row r="59" spans="1:7" x14ac:dyDescent="0.2">
      <c r="B59" s="16"/>
      <c r="C59" s="4"/>
      <c r="D59" s="18"/>
      <c r="E59" s="10"/>
      <c r="F59" s="18"/>
      <c r="G59" s="19"/>
    </row>
    <row r="60" spans="1:7" ht="57" x14ac:dyDescent="0.2">
      <c r="A60" s="8" t="s">
        <v>40</v>
      </c>
      <c r="B60" s="30" t="s">
        <v>96</v>
      </c>
      <c r="E60" s="10"/>
    </row>
    <row r="61" spans="1:7" x14ac:dyDescent="0.2">
      <c r="B61" s="16" t="s">
        <v>11</v>
      </c>
      <c r="C61" s="4">
        <v>40</v>
      </c>
      <c r="D61" s="18" t="s">
        <v>0</v>
      </c>
      <c r="E61" s="54">
        <v>0</v>
      </c>
      <c r="F61" s="18" t="s">
        <v>1</v>
      </c>
      <c r="G61" s="19">
        <f>+C61*E61</f>
        <v>0</v>
      </c>
    </row>
    <row r="62" spans="1:7" x14ac:dyDescent="0.2">
      <c r="E62" s="10"/>
    </row>
    <row r="63" spans="1:7" ht="28.5" x14ac:dyDescent="0.2">
      <c r="A63" s="8" t="s">
        <v>41</v>
      </c>
      <c r="B63" s="30" t="s">
        <v>80</v>
      </c>
      <c r="E63" s="10"/>
    </row>
    <row r="64" spans="1:7" x14ac:dyDescent="0.2">
      <c r="B64" s="16" t="s">
        <v>2</v>
      </c>
      <c r="C64" s="4">
        <v>390</v>
      </c>
      <c r="D64" s="18" t="s">
        <v>0</v>
      </c>
      <c r="E64" s="54">
        <v>0</v>
      </c>
      <c r="F64" s="18" t="s">
        <v>1</v>
      </c>
      <c r="G64" s="19">
        <f>+C64*E64</f>
        <v>0</v>
      </c>
    </row>
    <row r="65" spans="1:7" x14ac:dyDescent="0.2">
      <c r="B65" s="16"/>
      <c r="C65" s="4"/>
      <c r="D65" s="18"/>
      <c r="E65" s="10"/>
      <c r="F65" s="18"/>
      <c r="G65" s="19"/>
    </row>
    <row r="66" spans="1:7" ht="60" customHeight="1" x14ac:dyDescent="0.2">
      <c r="A66" s="8" t="s">
        <v>42</v>
      </c>
      <c r="B66" s="15" t="s">
        <v>122</v>
      </c>
      <c r="E66" s="10"/>
    </row>
    <row r="67" spans="1:7" x14ac:dyDescent="0.2">
      <c r="B67" s="16" t="s">
        <v>2</v>
      </c>
      <c r="C67" s="4">
        <v>390</v>
      </c>
      <c r="D67" s="18" t="s">
        <v>0</v>
      </c>
      <c r="E67" s="54">
        <v>0</v>
      </c>
      <c r="F67" s="18" t="s">
        <v>1</v>
      </c>
      <c r="G67" s="19">
        <f>+C67*E67</f>
        <v>0</v>
      </c>
    </row>
    <row r="68" spans="1:7" x14ac:dyDescent="0.2">
      <c r="E68" s="10"/>
    </row>
    <row r="69" spans="1:7" ht="57" x14ac:dyDescent="0.2">
      <c r="A69" s="8" t="s">
        <v>43</v>
      </c>
      <c r="B69" s="15" t="s">
        <v>59</v>
      </c>
      <c r="E69" s="10"/>
    </row>
    <row r="70" spans="1:7" x14ac:dyDescent="0.2">
      <c r="B70" s="16" t="s">
        <v>6</v>
      </c>
      <c r="C70" s="20">
        <v>480</v>
      </c>
      <c r="D70" s="18" t="s">
        <v>0</v>
      </c>
      <c r="E70" s="54">
        <v>0</v>
      </c>
      <c r="F70" s="18" t="s">
        <v>1</v>
      </c>
      <c r="G70" s="19">
        <f>+C70*E70</f>
        <v>0</v>
      </c>
    </row>
    <row r="71" spans="1:7" x14ac:dyDescent="0.2">
      <c r="E71" s="10"/>
    </row>
    <row r="72" spans="1:7" ht="57" x14ac:dyDescent="0.2">
      <c r="A72" s="8" t="s">
        <v>44</v>
      </c>
      <c r="B72" s="15" t="s">
        <v>70</v>
      </c>
      <c r="E72" s="10"/>
    </row>
    <row r="73" spans="1:7" x14ac:dyDescent="0.2">
      <c r="B73" s="16" t="s">
        <v>6</v>
      </c>
      <c r="C73" s="20">
        <v>480</v>
      </c>
      <c r="D73" s="18" t="s">
        <v>0</v>
      </c>
      <c r="E73" s="54">
        <v>0</v>
      </c>
      <c r="F73" s="18" t="s">
        <v>1</v>
      </c>
      <c r="G73" s="19">
        <f>+C73*E73</f>
        <v>0</v>
      </c>
    </row>
    <row r="74" spans="1:7" s="31" customFormat="1" x14ac:dyDescent="0.2">
      <c r="A74" s="14"/>
      <c r="B74" s="2"/>
      <c r="C74" s="2"/>
      <c r="D74" s="2"/>
      <c r="E74" s="10"/>
      <c r="F74" s="2"/>
      <c r="G74" s="2"/>
    </row>
    <row r="75" spans="1:7" s="13" customFormat="1" ht="99.75" x14ac:dyDescent="0.2">
      <c r="A75" s="8" t="s">
        <v>45</v>
      </c>
      <c r="B75" s="15" t="s">
        <v>71</v>
      </c>
      <c r="C75" s="2"/>
      <c r="D75" s="2"/>
      <c r="E75" s="10"/>
      <c r="F75" s="2"/>
      <c r="G75" s="2"/>
    </row>
    <row r="76" spans="1:7" s="13" customFormat="1" x14ac:dyDescent="0.2">
      <c r="A76" s="14"/>
      <c r="B76" s="16" t="s">
        <v>2</v>
      </c>
      <c r="C76" s="4">
        <v>430</v>
      </c>
      <c r="D76" s="18" t="s">
        <v>0</v>
      </c>
      <c r="E76" s="54">
        <v>0</v>
      </c>
      <c r="F76" s="18" t="s">
        <v>1</v>
      </c>
      <c r="G76" s="19">
        <f>+C76*E76</f>
        <v>0</v>
      </c>
    </row>
    <row r="77" spans="1:7" x14ac:dyDescent="0.2">
      <c r="B77" s="16"/>
      <c r="C77" s="4"/>
      <c r="D77" s="18"/>
      <c r="E77" s="10"/>
      <c r="F77" s="18"/>
      <c r="G77" s="19"/>
    </row>
    <row r="78" spans="1:7" ht="57" x14ac:dyDescent="0.2">
      <c r="A78" s="8" t="s">
        <v>56</v>
      </c>
      <c r="B78" s="15" t="s">
        <v>97</v>
      </c>
      <c r="E78" s="10"/>
    </row>
    <row r="79" spans="1:7" s="13" customFormat="1" x14ac:dyDescent="0.2">
      <c r="A79" s="14"/>
      <c r="B79" s="16" t="s">
        <v>98</v>
      </c>
      <c r="C79" s="4">
        <v>35</v>
      </c>
      <c r="D79" s="18" t="s">
        <v>0</v>
      </c>
      <c r="E79" s="54">
        <v>0</v>
      </c>
      <c r="F79" s="18" t="s">
        <v>1</v>
      </c>
      <c r="G79" s="19">
        <f>+C79*E79</f>
        <v>0</v>
      </c>
    </row>
    <row r="80" spans="1:7" s="13" customFormat="1" x14ac:dyDescent="0.2">
      <c r="A80" s="22"/>
      <c r="B80" s="23"/>
      <c r="C80" s="32"/>
      <c r="D80" s="25"/>
      <c r="E80" s="26"/>
      <c r="F80" s="25"/>
      <c r="G80" s="27"/>
    </row>
    <row r="81" spans="1:7" s="13" customFormat="1" x14ac:dyDescent="0.2">
      <c r="A81" s="14"/>
      <c r="B81" s="16" t="s">
        <v>78</v>
      </c>
      <c r="C81" s="4"/>
      <c r="D81" s="18"/>
      <c r="E81" s="10"/>
      <c r="F81" s="18"/>
      <c r="G81" s="19">
        <f>SUM(G42:G79)</f>
        <v>0</v>
      </c>
    </row>
    <row r="82" spans="1:7" x14ac:dyDescent="0.2">
      <c r="A82" s="33"/>
      <c r="B82" s="21"/>
      <c r="C82" s="20"/>
      <c r="D82" s="34"/>
      <c r="E82" s="35"/>
      <c r="F82" s="34"/>
      <c r="G82" s="36"/>
    </row>
    <row r="83" spans="1:7" x14ac:dyDescent="0.2">
      <c r="A83" s="12" t="s">
        <v>9</v>
      </c>
      <c r="B83" s="13" t="s">
        <v>8</v>
      </c>
      <c r="C83" s="13"/>
      <c r="D83" s="13"/>
      <c r="E83" s="37"/>
      <c r="F83" s="13"/>
      <c r="G83" s="13"/>
    </row>
    <row r="84" spans="1:7" x14ac:dyDescent="0.2">
      <c r="A84" s="12"/>
      <c r="B84" s="13"/>
      <c r="C84" s="13"/>
      <c r="D84" s="13"/>
      <c r="E84" s="37"/>
      <c r="F84" s="13"/>
      <c r="G84" s="13"/>
    </row>
    <row r="85" spans="1:7" ht="57" x14ac:dyDescent="0.2">
      <c r="A85" s="8">
        <v>1</v>
      </c>
      <c r="B85" s="15" t="s">
        <v>32</v>
      </c>
      <c r="E85" s="10"/>
    </row>
    <row r="86" spans="1:7" x14ac:dyDescent="0.2">
      <c r="B86" s="16" t="s">
        <v>2</v>
      </c>
      <c r="C86" s="4">
        <v>430</v>
      </c>
      <c r="D86" s="18" t="s">
        <v>0</v>
      </c>
      <c r="E86" s="54">
        <v>0</v>
      </c>
      <c r="F86" s="18" t="s">
        <v>1</v>
      </c>
      <c r="G86" s="19">
        <f>+C86*E86</f>
        <v>0</v>
      </c>
    </row>
    <row r="87" spans="1:7" x14ac:dyDescent="0.2">
      <c r="A87" s="12"/>
      <c r="B87" s="13"/>
      <c r="C87" s="13"/>
      <c r="D87" s="13"/>
      <c r="E87" s="37"/>
      <c r="F87" s="13"/>
      <c r="G87" s="13"/>
    </row>
    <row r="88" spans="1:7" ht="42.75" x14ac:dyDescent="0.2">
      <c r="A88" s="8">
        <v>2</v>
      </c>
      <c r="B88" s="30" t="s">
        <v>67</v>
      </c>
      <c r="E88" s="10"/>
    </row>
    <row r="89" spans="1:7" x14ac:dyDescent="0.2">
      <c r="B89" s="16" t="s">
        <v>6</v>
      </c>
      <c r="C89" s="4">
        <v>70</v>
      </c>
      <c r="D89" s="18" t="s">
        <v>0</v>
      </c>
      <c r="E89" s="54">
        <v>0</v>
      </c>
      <c r="F89" s="18" t="s">
        <v>1</v>
      </c>
      <c r="G89" s="19">
        <f>+C89*E89</f>
        <v>0</v>
      </c>
    </row>
    <row r="90" spans="1:7" x14ac:dyDescent="0.2">
      <c r="E90" s="10"/>
    </row>
    <row r="91" spans="1:7" ht="28.5" x14ac:dyDescent="0.2">
      <c r="A91" s="8">
        <v>3</v>
      </c>
      <c r="B91" s="30" t="s">
        <v>123</v>
      </c>
      <c r="E91" s="10"/>
    </row>
    <row r="92" spans="1:7" x14ac:dyDescent="0.2">
      <c r="B92" s="16" t="s">
        <v>6</v>
      </c>
      <c r="C92" s="4">
        <v>70</v>
      </c>
      <c r="D92" s="18" t="s">
        <v>0</v>
      </c>
      <c r="E92" s="54">
        <v>0</v>
      </c>
      <c r="F92" s="18" t="s">
        <v>1</v>
      </c>
      <c r="G92" s="19">
        <f>+C92*E92</f>
        <v>0</v>
      </c>
    </row>
    <row r="93" spans="1:7" x14ac:dyDescent="0.2">
      <c r="B93" s="16"/>
      <c r="C93" s="4"/>
      <c r="D93" s="18"/>
      <c r="E93" s="10"/>
      <c r="F93" s="18"/>
      <c r="G93" s="19"/>
    </row>
    <row r="94" spans="1:7" ht="28.5" x14ac:dyDescent="0.2">
      <c r="A94" s="8">
        <v>4</v>
      </c>
      <c r="B94" s="30" t="s">
        <v>60</v>
      </c>
      <c r="E94" s="10"/>
    </row>
    <row r="95" spans="1:7" x14ac:dyDescent="0.2">
      <c r="B95" s="16" t="s">
        <v>6</v>
      </c>
      <c r="C95" s="4">
        <v>70</v>
      </c>
      <c r="D95" s="18" t="s">
        <v>0</v>
      </c>
      <c r="E95" s="54">
        <v>0</v>
      </c>
      <c r="F95" s="18" t="s">
        <v>1</v>
      </c>
      <c r="G95" s="19">
        <f>+C95*E95</f>
        <v>0</v>
      </c>
    </row>
    <row r="96" spans="1:7" x14ac:dyDescent="0.2">
      <c r="E96" s="10"/>
    </row>
    <row r="97" spans="1:7" ht="42.75" x14ac:dyDescent="0.2">
      <c r="A97" s="8">
        <v>5</v>
      </c>
      <c r="B97" s="30" t="s">
        <v>72</v>
      </c>
      <c r="E97" s="10"/>
    </row>
    <row r="98" spans="1:7" x14ac:dyDescent="0.2">
      <c r="B98" s="16" t="s">
        <v>6</v>
      </c>
      <c r="C98" s="4">
        <v>70</v>
      </c>
      <c r="D98" s="18" t="s">
        <v>0</v>
      </c>
      <c r="E98" s="54">
        <v>0</v>
      </c>
      <c r="F98" s="18" t="s">
        <v>1</v>
      </c>
      <c r="G98" s="19">
        <f>+C98*E98</f>
        <v>0</v>
      </c>
    </row>
    <row r="99" spans="1:7" x14ac:dyDescent="0.2">
      <c r="B99" s="16"/>
      <c r="C99" s="4"/>
      <c r="D99" s="18"/>
      <c r="E99" s="10"/>
      <c r="F99" s="18"/>
      <c r="G99" s="19"/>
    </row>
    <row r="100" spans="1:7" s="13" customFormat="1" ht="28.5" x14ac:dyDescent="0.2">
      <c r="A100" s="8">
        <v>6</v>
      </c>
      <c r="B100" s="15" t="s">
        <v>33</v>
      </c>
      <c r="C100" s="2"/>
      <c r="D100" s="2"/>
      <c r="E100" s="10"/>
      <c r="F100" s="2"/>
      <c r="G100" s="2"/>
    </row>
    <row r="101" spans="1:7" s="13" customFormat="1" x14ac:dyDescent="0.2">
      <c r="A101" s="14"/>
      <c r="B101" s="16" t="s">
        <v>2</v>
      </c>
      <c r="C101" s="4">
        <v>30</v>
      </c>
      <c r="D101" s="18" t="s">
        <v>0</v>
      </c>
      <c r="E101" s="54">
        <v>0</v>
      </c>
      <c r="F101" s="18" t="s">
        <v>1</v>
      </c>
      <c r="G101" s="19">
        <f>+C101*E101</f>
        <v>0</v>
      </c>
    </row>
    <row r="102" spans="1:7" x14ac:dyDescent="0.2">
      <c r="E102" s="10"/>
    </row>
    <row r="103" spans="1:7" ht="42.75" x14ac:dyDescent="0.2">
      <c r="A103" s="8">
        <v>7</v>
      </c>
      <c r="B103" s="30" t="s">
        <v>73</v>
      </c>
      <c r="E103" s="10"/>
    </row>
    <row r="104" spans="1:7" x14ac:dyDescent="0.2">
      <c r="B104" s="16" t="s">
        <v>2</v>
      </c>
      <c r="C104" s="4">
        <v>350</v>
      </c>
      <c r="D104" s="18" t="s">
        <v>0</v>
      </c>
      <c r="E104" s="54">
        <v>0</v>
      </c>
      <c r="F104" s="18" t="s">
        <v>1</v>
      </c>
      <c r="G104" s="19">
        <f>+C104*E104</f>
        <v>0</v>
      </c>
    </row>
    <row r="105" spans="1:7" x14ac:dyDescent="0.2">
      <c r="A105" s="22"/>
      <c r="B105" s="23"/>
      <c r="C105" s="32"/>
      <c r="D105" s="25"/>
      <c r="E105" s="26"/>
      <c r="F105" s="25"/>
      <c r="G105" s="27"/>
    </row>
    <row r="106" spans="1:7" x14ac:dyDescent="0.2">
      <c r="B106" s="16" t="s">
        <v>78</v>
      </c>
      <c r="C106" s="4"/>
      <c r="D106" s="18"/>
      <c r="E106" s="10"/>
      <c r="F106" s="18"/>
      <c r="G106" s="19">
        <f>SUM(G85:G104)</f>
        <v>0</v>
      </c>
    </row>
    <row r="107" spans="1:7" x14ac:dyDescent="0.2">
      <c r="B107" s="16"/>
      <c r="C107" s="4"/>
      <c r="D107" s="18"/>
      <c r="E107" s="10"/>
      <c r="F107" s="18"/>
      <c r="G107" s="19"/>
    </row>
    <row r="108" spans="1:7" x14ac:dyDescent="0.2">
      <c r="A108" s="12" t="s">
        <v>12</v>
      </c>
      <c r="B108" s="13" t="s">
        <v>10</v>
      </c>
      <c r="C108" s="13"/>
      <c r="D108" s="13"/>
      <c r="E108" s="37"/>
      <c r="F108" s="13"/>
      <c r="G108" s="13"/>
    </row>
    <row r="109" spans="1:7" x14ac:dyDescent="0.2">
      <c r="A109" s="12"/>
      <c r="B109" s="13"/>
      <c r="C109" s="13"/>
      <c r="D109" s="13"/>
      <c r="E109" s="37"/>
      <c r="F109" s="13"/>
      <c r="G109" s="13"/>
    </row>
    <row r="110" spans="1:7" ht="99.75" x14ac:dyDescent="0.2">
      <c r="A110" s="8">
        <v>1</v>
      </c>
      <c r="B110" s="30" t="s">
        <v>74</v>
      </c>
      <c r="E110" s="10"/>
    </row>
    <row r="111" spans="1:7" x14ac:dyDescent="0.2">
      <c r="B111" s="16" t="s">
        <v>11</v>
      </c>
      <c r="C111" s="4">
        <v>20</v>
      </c>
      <c r="D111" s="18" t="s">
        <v>0</v>
      </c>
      <c r="E111" s="54">
        <v>0</v>
      </c>
      <c r="F111" s="18" t="s">
        <v>1</v>
      </c>
      <c r="G111" s="19">
        <f>+C111*E111</f>
        <v>0</v>
      </c>
    </row>
    <row r="112" spans="1:7" x14ac:dyDescent="0.2">
      <c r="E112" s="10"/>
    </row>
    <row r="113" spans="1:8" ht="85.5" x14ac:dyDescent="0.2">
      <c r="A113" s="8">
        <v>2</v>
      </c>
      <c r="B113" s="30" t="s">
        <v>75</v>
      </c>
      <c r="E113" s="10"/>
    </row>
    <row r="114" spans="1:8" x14ac:dyDescent="0.2">
      <c r="B114" s="16" t="s">
        <v>6</v>
      </c>
      <c r="C114" s="4">
        <v>300</v>
      </c>
      <c r="D114" s="18" t="s">
        <v>0</v>
      </c>
      <c r="E114" s="54">
        <v>0</v>
      </c>
      <c r="F114" s="18" t="s">
        <v>1</v>
      </c>
      <c r="G114" s="19">
        <f>+C114*E114</f>
        <v>0</v>
      </c>
    </row>
    <row r="115" spans="1:8" x14ac:dyDescent="0.2">
      <c r="E115" s="10"/>
    </row>
    <row r="116" spans="1:8" ht="57" x14ac:dyDescent="0.2">
      <c r="A116" s="8">
        <v>3</v>
      </c>
      <c r="B116" s="30" t="s">
        <v>90</v>
      </c>
      <c r="E116" s="10"/>
    </row>
    <row r="117" spans="1:8" x14ac:dyDescent="0.2">
      <c r="B117" s="16" t="s">
        <v>11</v>
      </c>
      <c r="C117" s="4">
        <v>13</v>
      </c>
      <c r="D117" s="18" t="s">
        <v>0</v>
      </c>
      <c r="E117" s="54">
        <v>0</v>
      </c>
      <c r="F117" s="18" t="s">
        <v>1</v>
      </c>
      <c r="G117" s="19">
        <f>+C117*E117</f>
        <v>0</v>
      </c>
    </row>
    <row r="118" spans="1:8" ht="57" x14ac:dyDescent="0.2">
      <c r="A118" s="8" t="s">
        <v>50</v>
      </c>
      <c r="B118" s="30" t="s">
        <v>91</v>
      </c>
      <c r="E118" s="10"/>
    </row>
    <row r="119" spans="1:8" x14ac:dyDescent="0.2">
      <c r="B119" s="16" t="s">
        <v>11</v>
      </c>
      <c r="C119" s="4">
        <v>28</v>
      </c>
      <c r="D119" s="18" t="s">
        <v>0</v>
      </c>
      <c r="E119" s="54">
        <v>0</v>
      </c>
      <c r="F119" s="18" t="s">
        <v>1</v>
      </c>
      <c r="G119" s="19">
        <f>+C119*E119</f>
        <v>0</v>
      </c>
    </row>
    <row r="120" spans="1:8" ht="57" x14ac:dyDescent="0.2">
      <c r="A120" s="8" t="s">
        <v>51</v>
      </c>
      <c r="B120" s="30" t="s">
        <v>92</v>
      </c>
      <c r="E120" s="10"/>
    </row>
    <row r="121" spans="1:8" x14ac:dyDescent="0.2">
      <c r="B121" s="16" t="s">
        <v>11</v>
      </c>
      <c r="C121" s="4">
        <v>28</v>
      </c>
      <c r="D121" s="18" t="s">
        <v>0</v>
      </c>
      <c r="E121" s="54">
        <v>0</v>
      </c>
      <c r="F121" s="18" t="s">
        <v>1</v>
      </c>
      <c r="G121" s="19">
        <f>+C121*E121</f>
        <v>0</v>
      </c>
    </row>
    <row r="122" spans="1:8" x14ac:dyDescent="0.2">
      <c r="B122" s="16"/>
      <c r="C122" s="4"/>
      <c r="D122" s="18"/>
      <c r="E122" s="10"/>
      <c r="F122" s="18"/>
      <c r="G122" s="19"/>
    </row>
    <row r="123" spans="1:8" ht="71.25" x14ac:dyDescent="0.2">
      <c r="A123" s="8" t="s">
        <v>39</v>
      </c>
      <c r="B123" s="30" t="s">
        <v>61</v>
      </c>
      <c r="E123" s="10"/>
    </row>
    <row r="124" spans="1:8" x14ac:dyDescent="0.2">
      <c r="B124" s="16" t="s">
        <v>2</v>
      </c>
      <c r="C124" s="4">
        <v>75</v>
      </c>
      <c r="D124" s="18" t="s">
        <v>0</v>
      </c>
      <c r="E124" s="54">
        <v>0</v>
      </c>
      <c r="F124" s="18" t="s">
        <v>1</v>
      </c>
      <c r="G124" s="19">
        <f>+C124*E124</f>
        <v>0</v>
      </c>
      <c r="H124" s="19"/>
    </row>
    <row r="125" spans="1:8" x14ac:dyDescent="0.2">
      <c r="B125" s="16"/>
      <c r="C125" s="4"/>
      <c r="D125" s="18"/>
      <c r="E125" s="10"/>
      <c r="F125" s="18"/>
      <c r="G125" s="19"/>
      <c r="H125" s="19"/>
    </row>
    <row r="126" spans="1:8" ht="57" x14ac:dyDescent="0.2">
      <c r="A126" s="8" t="s">
        <v>40</v>
      </c>
      <c r="B126" s="30" t="s">
        <v>83</v>
      </c>
      <c r="E126" s="10"/>
      <c r="H126" s="19"/>
    </row>
    <row r="127" spans="1:8" x14ac:dyDescent="0.2">
      <c r="B127" s="16" t="s">
        <v>2</v>
      </c>
      <c r="C127" s="4">
        <v>170</v>
      </c>
      <c r="D127" s="18" t="s">
        <v>0</v>
      </c>
      <c r="E127" s="54">
        <v>0</v>
      </c>
      <c r="F127" s="18" t="s">
        <v>1</v>
      </c>
      <c r="G127" s="19">
        <f>+C127*E127</f>
        <v>0</v>
      </c>
    </row>
    <row r="128" spans="1:8" x14ac:dyDescent="0.2">
      <c r="B128" s="16"/>
      <c r="C128" s="4"/>
      <c r="D128" s="18"/>
      <c r="E128" s="10"/>
      <c r="F128" s="18"/>
      <c r="G128" s="19"/>
    </row>
    <row r="129" spans="1:7" s="13" customFormat="1" ht="99.75" x14ac:dyDescent="0.2">
      <c r="A129" s="8" t="s">
        <v>41</v>
      </c>
      <c r="B129" s="30" t="s">
        <v>82</v>
      </c>
      <c r="C129" s="2"/>
      <c r="D129" s="2"/>
      <c r="E129" s="10"/>
      <c r="F129" s="2"/>
      <c r="G129" s="2"/>
    </row>
    <row r="130" spans="1:7" s="13" customFormat="1" x14ac:dyDescent="0.2">
      <c r="A130" s="14"/>
      <c r="B130" s="16" t="s">
        <v>2</v>
      </c>
      <c r="C130" s="4">
        <v>178</v>
      </c>
      <c r="D130" s="18" t="s">
        <v>0</v>
      </c>
      <c r="E130" s="54">
        <v>0</v>
      </c>
      <c r="F130" s="18" t="s">
        <v>1</v>
      </c>
      <c r="G130" s="19">
        <f>+C130*E130</f>
        <v>0</v>
      </c>
    </row>
    <row r="131" spans="1:7" x14ac:dyDescent="0.2">
      <c r="B131" s="16"/>
      <c r="C131" s="4"/>
      <c r="D131" s="18"/>
      <c r="E131" s="10"/>
      <c r="F131" s="18"/>
      <c r="G131" s="19"/>
    </row>
    <row r="132" spans="1:7" ht="71.25" x14ac:dyDescent="0.2">
      <c r="A132" s="8" t="s">
        <v>42</v>
      </c>
      <c r="B132" s="15" t="s">
        <v>81</v>
      </c>
      <c r="E132" s="10"/>
    </row>
    <row r="133" spans="1:7" x14ac:dyDescent="0.2">
      <c r="B133" s="16" t="s">
        <v>6</v>
      </c>
      <c r="C133" s="20">
        <v>336</v>
      </c>
      <c r="D133" s="18" t="s">
        <v>0</v>
      </c>
      <c r="E133" s="54">
        <v>0</v>
      </c>
      <c r="F133" s="18" t="s">
        <v>1</v>
      </c>
      <c r="G133" s="19">
        <f>+C133*E133</f>
        <v>0</v>
      </c>
    </row>
    <row r="134" spans="1:7" s="13" customFormat="1" x14ac:dyDescent="0.2">
      <c r="A134" s="14"/>
      <c r="B134" s="16"/>
      <c r="C134" s="20"/>
      <c r="D134" s="18"/>
      <c r="E134" s="10"/>
      <c r="F134" s="18"/>
      <c r="G134" s="19"/>
    </row>
    <row r="135" spans="1:7" x14ac:dyDescent="0.2">
      <c r="B135" s="16"/>
      <c r="C135" s="20"/>
      <c r="D135" s="18"/>
      <c r="E135" s="10"/>
      <c r="F135" s="18"/>
      <c r="G135" s="19"/>
    </row>
    <row r="136" spans="1:7" ht="85.5" x14ac:dyDescent="0.2">
      <c r="A136" s="14" t="s">
        <v>43</v>
      </c>
      <c r="B136" s="30" t="s">
        <v>108</v>
      </c>
      <c r="C136" s="20"/>
      <c r="D136" s="18"/>
      <c r="E136" s="10"/>
      <c r="F136" s="18"/>
      <c r="G136" s="19"/>
    </row>
    <row r="137" spans="1:7" x14ac:dyDescent="0.2">
      <c r="B137" s="16" t="s">
        <v>2</v>
      </c>
      <c r="C137" s="20">
        <v>250</v>
      </c>
      <c r="D137" s="18" t="s">
        <v>0</v>
      </c>
      <c r="E137" s="54">
        <v>0</v>
      </c>
      <c r="F137" s="18" t="s">
        <v>1</v>
      </c>
      <c r="G137" s="19">
        <f>+C137*E137</f>
        <v>0</v>
      </c>
    </row>
    <row r="138" spans="1:7" x14ac:dyDescent="0.2">
      <c r="B138" s="16"/>
      <c r="C138" s="20"/>
      <c r="D138" s="18"/>
      <c r="E138" s="10"/>
      <c r="F138" s="18"/>
      <c r="G138" s="19"/>
    </row>
    <row r="139" spans="1:7" ht="71.25" x14ac:dyDescent="0.2">
      <c r="A139" s="14" t="s">
        <v>44</v>
      </c>
      <c r="B139" s="30" t="s">
        <v>85</v>
      </c>
      <c r="C139" s="20"/>
      <c r="D139" s="18"/>
      <c r="E139" s="10"/>
      <c r="F139" s="18"/>
      <c r="G139" s="19"/>
    </row>
    <row r="140" spans="1:7" x14ac:dyDescent="0.2">
      <c r="B140" s="16" t="s">
        <v>11</v>
      </c>
      <c r="C140" s="20">
        <v>6</v>
      </c>
      <c r="D140" s="18" t="s">
        <v>0</v>
      </c>
      <c r="E140" s="54">
        <v>0</v>
      </c>
      <c r="F140" s="18" t="s">
        <v>1</v>
      </c>
      <c r="G140" s="19">
        <f>+C140*E140</f>
        <v>0</v>
      </c>
    </row>
    <row r="141" spans="1:7" x14ac:dyDescent="0.2">
      <c r="B141" s="16"/>
      <c r="C141" s="20"/>
      <c r="D141" s="18"/>
      <c r="E141" s="10"/>
      <c r="F141" s="18"/>
      <c r="G141" s="19"/>
    </row>
    <row r="142" spans="1:7" ht="57" x14ac:dyDescent="0.2">
      <c r="A142" s="14" t="s">
        <v>45</v>
      </c>
      <c r="B142" s="30" t="s">
        <v>89</v>
      </c>
      <c r="C142" s="20"/>
      <c r="D142" s="18"/>
      <c r="E142" s="10"/>
      <c r="F142" s="18"/>
      <c r="G142" s="19"/>
    </row>
    <row r="143" spans="1:7" x14ac:dyDescent="0.2">
      <c r="B143" s="16" t="s">
        <v>11</v>
      </c>
      <c r="C143" s="20">
        <v>13</v>
      </c>
      <c r="D143" s="18" t="s">
        <v>0</v>
      </c>
      <c r="E143" s="54">
        <v>0</v>
      </c>
      <c r="F143" s="18" t="s">
        <v>1</v>
      </c>
      <c r="G143" s="19">
        <f>+C143*E143</f>
        <v>0</v>
      </c>
    </row>
    <row r="144" spans="1:7" x14ac:dyDescent="0.2">
      <c r="A144" s="22"/>
      <c r="B144" s="23"/>
      <c r="C144" s="24"/>
      <c r="D144" s="25"/>
      <c r="E144" s="26"/>
      <c r="F144" s="25"/>
      <c r="G144" s="27"/>
    </row>
    <row r="145" spans="1:7" x14ac:dyDescent="0.2">
      <c r="B145" s="16" t="s">
        <v>78</v>
      </c>
      <c r="C145" s="20"/>
      <c r="D145" s="18"/>
      <c r="E145" s="10"/>
      <c r="F145" s="18"/>
      <c r="G145" s="19">
        <f>SUM(G110:G143)</f>
        <v>0</v>
      </c>
    </row>
    <row r="146" spans="1:7" x14ac:dyDescent="0.2">
      <c r="B146" s="16"/>
      <c r="C146" s="4"/>
      <c r="D146" s="18"/>
      <c r="E146" s="10"/>
      <c r="F146" s="18"/>
      <c r="G146" s="19"/>
    </row>
    <row r="147" spans="1:7" x14ac:dyDescent="0.2">
      <c r="A147" s="12" t="s">
        <v>14</v>
      </c>
      <c r="B147" s="13" t="s">
        <v>13</v>
      </c>
      <c r="C147" s="13"/>
      <c r="D147" s="13"/>
      <c r="E147" s="37"/>
      <c r="F147" s="13"/>
      <c r="G147" s="13"/>
    </row>
    <row r="148" spans="1:7" x14ac:dyDescent="0.2">
      <c r="A148" s="12"/>
      <c r="B148" s="13"/>
      <c r="C148" s="13"/>
      <c r="D148" s="13"/>
      <c r="E148" s="37"/>
      <c r="F148" s="13"/>
      <c r="G148" s="13"/>
    </row>
    <row r="149" spans="1:7" s="39" customFormat="1" ht="114.75" customHeight="1" x14ac:dyDescent="0.2">
      <c r="A149" s="8">
        <v>1</v>
      </c>
      <c r="B149" s="38" t="s">
        <v>84</v>
      </c>
      <c r="C149" s="2"/>
      <c r="D149" s="2"/>
      <c r="E149" s="10"/>
      <c r="F149" s="2"/>
      <c r="G149" s="2"/>
    </row>
    <row r="150" spans="1:7" x14ac:dyDescent="0.2">
      <c r="B150" s="16" t="s">
        <v>6</v>
      </c>
      <c r="C150" s="20">
        <v>105</v>
      </c>
      <c r="D150" s="18" t="s">
        <v>0</v>
      </c>
      <c r="E150" s="54">
        <v>0</v>
      </c>
      <c r="F150" s="18" t="s">
        <v>1</v>
      </c>
      <c r="G150" s="19">
        <f>+C150*E150</f>
        <v>0</v>
      </c>
    </row>
    <row r="151" spans="1:7" x14ac:dyDescent="0.2">
      <c r="A151" s="22"/>
      <c r="B151" s="23"/>
      <c r="C151" s="24"/>
      <c r="D151" s="25"/>
      <c r="E151" s="26"/>
      <c r="F151" s="25"/>
      <c r="G151" s="27"/>
    </row>
    <row r="152" spans="1:7" x14ac:dyDescent="0.2">
      <c r="B152" s="16" t="s">
        <v>78</v>
      </c>
      <c r="C152" s="20"/>
      <c r="D152" s="18"/>
      <c r="E152" s="10"/>
      <c r="F152" s="18"/>
      <c r="G152" s="19">
        <f>SUM(G149:G150)</f>
        <v>0</v>
      </c>
    </row>
    <row r="153" spans="1:7" x14ac:dyDescent="0.2">
      <c r="B153" s="16"/>
      <c r="C153" s="4"/>
      <c r="D153" s="18"/>
      <c r="E153" s="10"/>
      <c r="F153" s="18"/>
      <c r="G153" s="19"/>
    </row>
    <row r="154" spans="1:7" x14ac:dyDescent="0.2">
      <c r="A154" s="12" t="s">
        <v>15</v>
      </c>
      <c r="B154" s="13" t="s">
        <v>37</v>
      </c>
      <c r="C154" s="13"/>
      <c r="D154" s="13"/>
      <c r="E154" s="37"/>
      <c r="F154" s="13"/>
      <c r="G154" s="13"/>
    </row>
    <row r="155" spans="1:7" ht="57" x14ac:dyDescent="0.2">
      <c r="A155" s="8">
        <v>1</v>
      </c>
      <c r="B155" s="40" t="s">
        <v>49</v>
      </c>
      <c r="E155" s="10"/>
    </row>
    <row r="156" spans="1:7" x14ac:dyDescent="0.2">
      <c r="B156" s="16" t="s">
        <v>6</v>
      </c>
      <c r="C156" s="4">
        <v>170</v>
      </c>
      <c r="D156" s="18" t="s">
        <v>0</v>
      </c>
      <c r="E156" s="54">
        <v>0</v>
      </c>
      <c r="F156" s="18" t="s">
        <v>1</v>
      </c>
      <c r="G156" s="19">
        <f>+C156*E156</f>
        <v>0</v>
      </c>
    </row>
    <row r="157" spans="1:7" x14ac:dyDescent="0.2">
      <c r="B157" s="16"/>
      <c r="C157" s="4"/>
      <c r="D157" s="18"/>
      <c r="E157" s="10"/>
      <c r="F157" s="18"/>
      <c r="G157" s="19"/>
    </row>
    <row r="158" spans="1:7" ht="28.5" x14ac:dyDescent="0.2">
      <c r="A158" s="8" t="s">
        <v>47</v>
      </c>
      <c r="B158" s="30" t="s">
        <v>76</v>
      </c>
      <c r="E158" s="10"/>
    </row>
    <row r="159" spans="1:7" x14ac:dyDescent="0.2">
      <c r="B159" s="16" t="s">
        <v>2</v>
      </c>
      <c r="C159" s="4">
        <v>80</v>
      </c>
      <c r="D159" s="18" t="s">
        <v>0</v>
      </c>
      <c r="E159" s="54">
        <v>0</v>
      </c>
      <c r="F159" s="18" t="s">
        <v>1</v>
      </c>
      <c r="G159" s="19">
        <f>+C159*E159</f>
        <v>0</v>
      </c>
    </row>
    <row r="160" spans="1:7" x14ac:dyDescent="0.2">
      <c r="E160" s="10"/>
    </row>
    <row r="161" spans="1:7" ht="42.75" x14ac:dyDescent="0.2">
      <c r="A161" s="8" t="s">
        <v>48</v>
      </c>
      <c r="B161" s="38" t="s">
        <v>23</v>
      </c>
      <c r="E161" s="10"/>
    </row>
    <row r="162" spans="1:7" x14ac:dyDescent="0.2">
      <c r="B162" s="16" t="s">
        <v>6</v>
      </c>
      <c r="C162" s="4">
        <v>192</v>
      </c>
      <c r="D162" s="18" t="s">
        <v>0</v>
      </c>
      <c r="E162" s="54">
        <v>0</v>
      </c>
      <c r="F162" s="18" t="s">
        <v>1</v>
      </c>
      <c r="G162" s="19">
        <f>+C162*E162</f>
        <v>0</v>
      </c>
    </row>
    <row r="163" spans="1:7" x14ac:dyDescent="0.2">
      <c r="E163" s="10"/>
    </row>
    <row r="164" spans="1:7" ht="28.5" x14ac:dyDescent="0.2">
      <c r="A164" s="8" t="s">
        <v>50</v>
      </c>
      <c r="B164" s="30" t="s">
        <v>16</v>
      </c>
      <c r="E164" s="10"/>
    </row>
    <row r="165" spans="1:7" x14ac:dyDescent="0.2">
      <c r="B165" s="16" t="s">
        <v>11</v>
      </c>
      <c r="C165" s="4">
        <v>1</v>
      </c>
      <c r="D165" s="18" t="s">
        <v>0</v>
      </c>
      <c r="E165" s="54">
        <v>0</v>
      </c>
      <c r="F165" s="18" t="s">
        <v>1</v>
      </c>
      <c r="G165" s="19">
        <f>+C165*E165</f>
        <v>0</v>
      </c>
    </row>
    <row r="166" spans="1:7" ht="15" customHeight="1" x14ac:dyDescent="0.2">
      <c r="E166" s="10"/>
    </row>
    <row r="167" spans="1:7" ht="57.75" customHeight="1" x14ac:dyDescent="0.2">
      <c r="A167" s="41" t="s">
        <v>51</v>
      </c>
      <c r="B167" s="42" t="s">
        <v>52</v>
      </c>
      <c r="C167" s="39"/>
      <c r="D167" s="39"/>
      <c r="E167" s="43"/>
      <c r="F167" s="39"/>
      <c r="G167" s="39"/>
    </row>
    <row r="168" spans="1:7" x14ac:dyDescent="0.2">
      <c r="B168" s="16" t="s">
        <v>2</v>
      </c>
      <c r="C168" s="4">
        <v>110</v>
      </c>
      <c r="D168" s="18" t="s">
        <v>0</v>
      </c>
      <c r="E168" s="54">
        <v>0</v>
      </c>
      <c r="F168" s="18" t="s">
        <v>1</v>
      </c>
      <c r="G168" s="19">
        <f>+C168*E168</f>
        <v>0</v>
      </c>
    </row>
    <row r="169" spans="1:7" x14ac:dyDescent="0.2">
      <c r="B169" s="16"/>
      <c r="C169" s="4"/>
      <c r="D169" s="18"/>
      <c r="E169" s="10"/>
      <c r="F169" s="18"/>
      <c r="G169" s="19"/>
    </row>
    <row r="170" spans="1:7" ht="28.5" x14ac:dyDescent="0.2">
      <c r="A170" s="8" t="s">
        <v>40</v>
      </c>
      <c r="B170" s="30" t="s">
        <v>102</v>
      </c>
      <c r="E170" s="10"/>
    </row>
    <row r="171" spans="1:7" x14ac:dyDescent="0.2">
      <c r="B171" s="16" t="s">
        <v>6</v>
      </c>
      <c r="C171" s="4">
        <v>170</v>
      </c>
      <c r="D171" s="18" t="s">
        <v>0</v>
      </c>
      <c r="E171" s="54">
        <v>0</v>
      </c>
      <c r="F171" s="18" t="s">
        <v>1</v>
      </c>
      <c r="G171" s="19">
        <f>+C171*E171</f>
        <v>0</v>
      </c>
    </row>
    <row r="172" spans="1:7" s="44" customFormat="1" x14ac:dyDescent="0.2">
      <c r="A172" s="14"/>
      <c r="B172" s="16"/>
      <c r="C172" s="4"/>
      <c r="D172" s="18"/>
      <c r="E172" s="10"/>
      <c r="F172" s="18"/>
      <c r="G172" s="19"/>
    </row>
    <row r="173" spans="1:7" ht="71.25" x14ac:dyDescent="0.2">
      <c r="A173" s="8" t="s">
        <v>41</v>
      </c>
      <c r="B173" s="15" t="s">
        <v>77</v>
      </c>
      <c r="E173" s="10"/>
    </row>
    <row r="174" spans="1:7" x14ac:dyDescent="0.2">
      <c r="B174" s="16" t="s">
        <v>6</v>
      </c>
      <c r="C174" s="4">
        <v>115</v>
      </c>
      <c r="D174" s="18" t="s">
        <v>0</v>
      </c>
      <c r="E174" s="54">
        <v>0</v>
      </c>
      <c r="F174" s="18" t="s">
        <v>1</v>
      </c>
      <c r="G174" s="19">
        <f>+C174*E174</f>
        <v>0</v>
      </c>
    </row>
    <row r="175" spans="1:7" x14ac:dyDescent="0.2">
      <c r="B175" s="16"/>
      <c r="C175" s="4"/>
      <c r="D175" s="18"/>
      <c r="E175" s="10"/>
      <c r="F175" s="18"/>
      <c r="G175" s="19"/>
    </row>
    <row r="176" spans="1:7" x14ac:dyDescent="0.2">
      <c r="A176" s="8" t="s">
        <v>42</v>
      </c>
      <c r="B176" s="45" t="s">
        <v>53</v>
      </c>
      <c r="E176" s="10"/>
    </row>
    <row r="177" spans="1:7" x14ac:dyDescent="0.2">
      <c r="B177" s="16" t="s">
        <v>6</v>
      </c>
      <c r="C177" s="4">
        <v>115</v>
      </c>
      <c r="D177" s="18" t="s">
        <v>0</v>
      </c>
      <c r="E177" s="54">
        <v>0</v>
      </c>
      <c r="F177" s="18" t="s">
        <v>1</v>
      </c>
      <c r="G177" s="19">
        <f>+C177*E177</f>
        <v>0</v>
      </c>
    </row>
    <row r="178" spans="1:7" x14ac:dyDescent="0.2">
      <c r="B178" s="16"/>
      <c r="C178" s="4"/>
      <c r="D178" s="18"/>
      <c r="E178" s="10"/>
      <c r="F178" s="18"/>
      <c r="G178" s="19"/>
    </row>
    <row r="179" spans="1:7" ht="57" x14ac:dyDescent="0.2">
      <c r="A179" s="8" t="s">
        <v>43</v>
      </c>
      <c r="B179" s="46" t="s">
        <v>62</v>
      </c>
      <c r="E179" s="10"/>
    </row>
    <row r="180" spans="1:7" x14ac:dyDescent="0.2">
      <c r="A180" s="8" t="s">
        <v>63</v>
      </c>
      <c r="B180" s="45" t="s">
        <v>64</v>
      </c>
      <c r="C180" s="4">
        <v>150</v>
      </c>
      <c r="D180" s="18" t="s">
        <v>0</v>
      </c>
      <c r="E180" s="54">
        <v>0</v>
      </c>
      <c r="F180" s="18" t="s">
        <v>1</v>
      </c>
      <c r="G180" s="19">
        <f>+C180*E180</f>
        <v>0</v>
      </c>
    </row>
    <row r="181" spans="1:7" ht="28.5" x14ac:dyDescent="0.2">
      <c r="A181" s="8" t="s">
        <v>65</v>
      </c>
      <c r="B181" s="46" t="s">
        <v>119</v>
      </c>
      <c r="C181" s="4">
        <v>150</v>
      </c>
      <c r="D181" s="18" t="s">
        <v>0</v>
      </c>
      <c r="E181" s="54">
        <v>0</v>
      </c>
      <c r="F181" s="18" t="s">
        <v>1</v>
      </c>
      <c r="G181" s="19">
        <f>+C181*E181</f>
        <v>0</v>
      </c>
    </row>
    <row r="182" spans="1:7" ht="28.5" x14ac:dyDescent="0.2">
      <c r="A182" s="8" t="s">
        <v>66</v>
      </c>
      <c r="B182" s="46" t="s">
        <v>118</v>
      </c>
      <c r="E182" s="10"/>
    </row>
    <row r="183" spans="1:7" x14ac:dyDescent="0.2">
      <c r="B183" s="16" t="s">
        <v>6</v>
      </c>
      <c r="C183" s="4">
        <v>150</v>
      </c>
      <c r="D183" s="18" t="s">
        <v>0</v>
      </c>
      <c r="E183" s="54">
        <v>0</v>
      </c>
      <c r="F183" s="18" t="s">
        <v>1</v>
      </c>
      <c r="G183" s="19">
        <f>+C183*E183</f>
        <v>0</v>
      </c>
    </row>
    <row r="184" spans="1:7" x14ac:dyDescent="0.2">
      <c r="A184" s="22"/>
      <c r="B184" s="23"/>
      <c r="C184" s="32"/>
      <c r="D184" s="25"/>
      <c r="E184" s="26"/>
      <c r="F184" s="25"/>
      <c r="G184" s="27"/>
    </row>
    <row r="185" spans="1:7" x14ac:dyDescent="0.2">
      <c r="B185" s="16" t="s">
        <v>78</v>
      </c>
      <c r="C185" s="4"/>
      <c r="D185" s="18"/>
      <c r="E185" s="10"/>
      <c r="F185" s="18"/>
      <c r="G185" s="19">
        <f>SUM(G155:G183)</f>
        <v>0</v>
      </c>
    </row>
    <row r="186" spans="1:7" x14ac:dyDescent="0.2">
      <c r="E186" s="10"/>
    </row>
    <row r="187" spans="1:7" ht="15" x14ac:dyDescent="0.25">
      <c r="A187" s="47" t="s">
        <v>35</v>
      </c>
      <c r="B187" s="65" t="s">
        <v>134</v>
      </c>
      <c r="C187" s="65"/>
      <c r="D187" s="65"/>
      <c r="E187" s="65"/>
      <c r="F187" s="65"/>
      <c r="G187" s="66"/>
    </row>
    <row r="188" spans="1:7" x14ac:dyDescent="0.2">
      <c r="B188" s="13" t="s">
        <v>109</v>
      </c>
      <c r="E188" s="10"/>
    </row>
    <row r="189" spans="1:7" x14ac:dyDescent="0.2">
      <c r="B189" s="13"/>
      <c r="E189" s="10"/>
    </row>
    <row r="190" spans="1:7" ht="28.5" x14ac:dyDescent="0.2">
      <c r="A190" s="8">
        <v>1</v>
      </c>
      <c r="B190" s="42" t="s">
        <v>117</v>
      </c>
      <c r="E190" s="10"/>
    </row>
    <row r="191" spans="1:7" x14ac:dyDescent="0.2">
      <c r="B191" s="16" t="s">
        <v>6</v>
      </c>
      <c r="C191" s="20">
        <v>160</v>
      </c>
      <c r="D191" s="18" t="s">
        <v>0</v>
      </c>
      <c r="E191" s="54">
        <v>0</v>
      </c>
      <c r="F191" s="18" t="s">
        <v>1</v>
      </c>
      <c r="G191" s="19">
        <f>+C191*E191</f>
        <v>0</v>
      </c>
    </row>
    <row r="192" spans="1:7" x14ac:dyDescent="0.2">
      <c r="E192" s="10"/>
    </row>
    <row r="193" spans="1:11" ht="57" x14ac:dyDescent="0.2">
      <c r="A193" s="8">
        <v>2</v>
      </c>
      <c r="B193" s="42" t="s">
        <v>26</v>
      </c>
      <c r="E193" s="10"/>
    </row>
    <row r="194" spans="1:11" x14ac:dyDescent="0.2">
      <c r="B194" s="16" t="s">
        <v>6</v>
      </c>
      <c r="C194" s="20">
        <v>125</v>
      </c>
      <c r="D194" s="18" t="s">
        <v>0</v>
      </c>
      <c r="E194" s="54">
        <v>0</v>
      </c>
      <c r="F194" s="18" t="s">
        <v>1</v>
      </c>
      <c r="G194" s="19">
        <f>+C194*E194</f>
        <v>0</v>
      </c>
    </row>
    <row r="195" spans="1:11" x14ac:dyDescent="0.2">
      <c r="E195" s="10"/>
    </row>
    <row r="196" spans="1:11" ht="71.25" x14ac:dyDescent="0.2">
      <c r="A196" s="8">
        <v>3</v>
      </c>
      <c r="B196" s="15" t="s">
        <v>27</v>
      </c>
      <c r="E196" s="10"/>
    </row>
    <row r="197" spans="1:11" x14ac:dyDescent="0.2">
      <c r="B197" s="16" t="s">
        <v>6</v>
      </c>
      <c r="C197" s="20">
        <v>160</v>
      </c>
      <c r="D197" s="18" t="s">
        <v>0</v>
      </c>
      <c r="E197" s="54">
        <v>0</v>
      </c>
      <c r="F197" s="18" t="s">
        <v>1</v>
      </c>
      <c r="G197" s="19">
        <f>+C197*E197</f>
        <v>0</v>
      </c>
    </row>
    <row r="198" spans="1:11" x14ac:dyDescent="0.2">
      <c r="B198" s="16"/>
      <c r="C198" s="17"/>
      <c r="D198" s="18"/>
      <c r="E198" s="10"/>
      <c r="F198" s="18"/>
      <c r="G198" s="19"/>
    </row>
    <row r="199" spans="1:11" ht="85.5" x14ac:dyDescent="0.2">
      <c r="A199" s="8">
        <v>4</v>
      </c>
      <c r="B199" s="42" t="s">
        <v>34</v>
      </c>
      <c r="E199" s="10"/>
    </row>
    <row r="200" spans="1:11" x14ac:dyDescent="0.2">
      <c r="B200" s="16" t="s">
        <v>6</v>
      </c>
      <c r="C200" s="20">
        <v>125</v>
      </c>
      <c r="D200" s="18" t="s">
        <v>0</v>
      </c>
      <c r="E200" s="54">
        <v>0</v>
      </c>
      <c r="F200" s="18" t="s">
        <v>1</v>
      </c>
      <c r="G200" s="19">
        <f>+C200*E200</f>
        <v>0</v>
      </c>
      <c r="K200" s="39"/>
    </row>
    <row r="201" spans="1:11" x14ac:dyDescent="0.2">
      <c r="B201" s="16"/>
      <c r="C201" s="17"/>
      <c r="D201" s="18"/>
      <c r="E201" s="10"/>
      <c r="F201" s="18"/>
      <c r="G201" s="19"/>
    </row>
    <row r="202" spans="1:11" ht="28.5" x14ac:dyDescent="0.2">
      <c r="A202" s="8">
        <v>5</v>
      </c>
      <c r="B202" s="42" t="s">
        <v>46</v>
      </c>
      <c r="E202" s="10"/>
    </row>
    <row r="203" spans="1:11" x14ac:dyDescent="0.2">
      <c r="B203" s="16" t="s">
        <v>2</v>
      </c>
      <c r="C203" s="20">
        <v>105</v>
      </c>
      <c r="D203" s="18" t="s">
        <v>0</v>
      </c>
      <c r="E203" s="54">
        <v>0</v>
      </c>
      <c r="F203" s="18" t="s">
        <v>1</v>
      </c>
      <c r="G203" s="19">
        <f>+C203*E203</f>
        <v>0</v>
      </c>
    </row>
    <row r="204" spans="1:11" x14ac:dyDescent="0.2">
      <c r="B204" s="16"/>
      <c r="C204" s="20"/>
      <c r="D204" s="18"/>
      <c r="E204" s="10"/>
      <c r="F204" s="18"/>
      <c r="G204" s="19"/>
    </row>
    <row r="205" spans="1:11" ht="28.5" x14ac:dyDescent="0.2">
      <c r="A205" s="8" t="s">
        <v>39</v>
      </c>
      <c r="B205" s="42" t="s">
        <v>99</v>
      </c>
      <c r="E205" s="10"/>
    </row>
    <row r="206" spans="1:11" x14ac:dyDescent="0.2">
      <c r="B206" s="16" t="s">
        <v>2</v>
      </c>
      <c r="C206" s="20">
        <v>45</v>
      </c>
      <c r="D206" s="18" t="s">
        <v>0</v>
      </c>
      <c r="E206" s="54">
        <v>0</v>
      </c>
      <c r="F206" s="18" t="s">
        <v>1</v>
      </c>
      <c r="G206" s="19">
        <f>+C206*E206</f>
        <v>0</v>
      </c>
    </row>
    <row r="207" spans="1:11" x14ac:dyDescent="0.2">
      <c r="B207" s="16"/>
      <c r="C207" s="20"/>
      <c r="D207" s="18"/>
      <c r="E207" s="10"/>
      <c r="F207" s="18"/>
      <c r="G207" s="19"/>
    </row>
    <row r="208" spans="1:11" ht="57" x14ac:dyDescent="0.2">
      <c r="A208" s="8" t="s">
        <v>40</v>
      </c>
      <c r="B208" s="42" t="s">
        <v>28</v>
      </c>
      <c r="E208" s="10"/>
    </row>
    <row r="209" spans="1:7" x14ac:dyDescent="0.2">
      <c r="B209" s="16" t="s">
        <v>2</v>
      </c>
      <c r="C209" s="20">
        <v>180</v>
      </c>
      <c r="D209" s="18" t="s">
        <v>0</v>
      </c>
      <c r="E209" s="54">
        <v>0</v>
      </c>
      <c r="F209" s="18" t="s">
        <v>1</v>
      </c>
      <c r="G209" s="19">
        <f>+C209*E209</f>
        <v>0</v>
      </c>
    </row>
    <row r="210" spans="1:7" x14ac:dyDescent="0.2">
      <c r="E210" s="10"/>
    </row>
    <row r="211" spans="1:7" ht="71.25" x14ac:dyDescent="0.2">
      <c r="A211" s="8" t="s">
        <v>41</v>
      </c>
      <c r="B211" s="30" t="s">
        <v>29</v>
      </c>
      <c r="E211" s="10"/>
    </row>
    <row r="212" spans="1:7" x14ac:dyDescent="0.2">
      <c r="B212" s="16" t="s">
        <v>6</v>
      </c>
      <c r="C212" s="20">
        <v>135</v>
      </c>
      <c r="D212" s="18" t="s">
        <v>0</v>
      </c>
      <c r="E212" s="54">
        <v>0</v>
      </c>
      <c r="F212" s="18" t="s">
        <v>1</v>
      </c>
      <c r="G212" s="19">
        <f>+C212*E212</f>
        <v>0</v>
      </c>
    </row>
    <row r="213" spans="1:7" s="44" customFormat="1" x14ac:dyDescent="0.2">
      <c r="A213" s="14"/>
      <c r="B213" s="2"/>
      <c r="C213" s="2"/>
      <c r="D213" s="2"/>
      <c r="E213" s="10"/>
      <c r="F213" s="2"/>
      <c r="G213" s="2"/>
    </row>
    <row r="214" spans="1:7" s="31" customFormat="1" ht="85.5" x14ac:dyDescent="0.2">
      <c r="A214" s="8" t="s">
        <v>42</v>
      </c>
      <c r="B214" s="30" t="s">
        <v>30</v>
      </c>
      <c r="C214" s="2"/>
      <c r="D214" s="2"/>
      <c r="E214" s="10"/>
      <c r="F214" s="2"/>
      <c r="G214" s="2"/>
    </row>
    <row r="215" spans="1:7" s="31" customFormat="1" x14ac:dyDescent="0.2">
      <c r="A215" s="14"/>
      <c r="B215" s="16" t="s">
        <v>6</v>
      </c>
      <c r="C215" s="20">
        <v>125</v>
      </c>
      <c r="D215" s="18" t="s">
        <v>0</v>
      </c>
      <c r="E215" s="54">
        <v>0</v>
      </c>
      <c r="F215" s="18" t="s">
        <v>1</v>
      </c>
      <c r="G215" s="19">
        <f>+C215*E215</f>
        <v>0</v>
      </c>
    </row>
    <row r="216" spans="1:7" s="44" customFormat="1" ht="88.5" customHeight="1" x14ac:dyDescent="0.2">
      <c r="A216" s="8" t="s">
        <v>43</v>
      </c>
      <c r="B216" s="15" t="s">
        <v>31</v>
      </c>
      <c r="C216" s="2"/>
      <c r="D216" s="2"/>
      <c r="E216" s="10"/>
      <c r="F216" s="2"/>
      <c r="G216" s="2"/>
    </row>
    <row r="217" spans="1:7" s="44" customFormat="1" x14ac:dyDescent="0.2">
      <c r="A217" s="14"/>
      <c r="B217" s="16" t="s">
        <v>2</v>
      </c>
      <c r="C217" s="20">
        <v>150</v>
      </c>
      <c r="D217" s="18" t="s">
        <v>0</v>
      </c>
      <c r="E217" s="54">
        <v>0</v>
      </c>
      <c r="F217" s="18" t="s">
        <v>1</v>
      </c>
      <c r="G217" s="19">
        <f>+C217*E217</f>
        <v>0</v>
      </c>
    </row>
    <row r="218" spans="1:7" s="44" customFormat="1" x14ac:dyDescent="0.2">
      <c r="A218" s="14"/>
      <c r="B218" s="2"/>
      <c r="C218" s="2"/>
      <c r="D218" s="2"/>
      <c r="E218" s="10"/>
      <c r="F218" s="2"/>
      <c r="G218" s="2"/>
    </row>
    <row r="219" spans="1:7" s="31" customFormat="1" ht="71.25" x14ac:dyDescent="0.2">
      <c r="A219" s="8" t="s">
        <v>44</v>
      </c>
      <c r="B219" s="15" t="s">
        <v>54</v>
      </c>
      <c r="C219" s="2"/>
      <c r="D219" s="2"/>
      <c r="E219" s="10"/>
      <c r="F219" s="2"/>
      <c r="G219" s="2"/>
    </row>
    <row r="220" spans="1:7" s="44" customFormat="1" x14ac:dyDescent="0.2">
      <c r="A220" s="14"/>
      <c r="B220" s="16" t="s">
        <v>6</v>
      </c>
      <c r="C220" s="20">
        <v>160</v>
      </c>
      <c r="D220" s="18" t="s">
        <v>0</v>
      </c>
      <c r="E220" s="54">
        <v>0</v>
      </c>
      <c r="F220" s="18" t="s">
        <v>1</v>
      </c>
      <c r="G220" s="19">
        <f>+C220*E220</f>
        <v>0</v>
      </c>
    </row>
    <row r="221" spans="1:7" x14ac:dyDescent="0.2">
      <c r="E221" s="10"/>
    </row>
    <row r="222" spans="1:7" ht="85.5" x14ac:dyDescent="0.2">
      <c r="A222" s="8" t="s">
        <v>45</v>
      </c>
      <c r="B222" s="30" t="s">
        <v>86</v>
      </c>
      <c r="E222" s="10"/>
    </row>
    <row r="223" spans="1:7" x14ac:dyDescent="0.2">
      <c r="A223" s="14" t="s">
        <v>63</v>
      </c>
      <c r="B223" s="48" t="s">
        <v>115</v>
      </c>
      <c r="C223" s="20">
        <v>130</v>
      </c>
      <c r="D223" s="18" t="s">
        <v>0</v>
      </c>
      <c r="E223" s="54">
        <v>0</v>
      </c>
      <c r="F223" s="18" t="s">
        <v>1</v>
      </c>
      <c r="G223" s="19">
        <f>+C223*E223</f>
        <v>0</v>
      </c>
    </row>
    <row r="224" spans="1:7" x14ac:dyDescent="0.2">
      <c r="A224" s="14" t="s">
        <v>65</v>
      </c>
      <c r="B224" s="14" t="s">
        <v>116</v>
      </c>
      <c r="C224" s="20">
        <v>150</v>
      </c>
      <c r="D224" s="18" t="s">
        <v>0</v>
      </c>
      <c r="E224" s="54">
        <v>0</v>
      </c>
      <c r="F224" s="18" t="s">
        <v>1</v>
      </c>
      <c r="G224" s="19">
        <f>+C224*E224</f>
        <v>0</v>
      </c>
    </row>
    <row r="226" spans="1:7" ht="71.25" x14ac:dyDescent="0.2">
      <c r="A226" s="8" t="s">
        <v>56</v>
      </c>
      <c r="B226" s="30" t="s">
        <v>57</v>
      </c>
      <c r="E226" s="10"/>
    </row>
    <row r="227" spans="1:7" x14ac:dyDescent="0.2">
      <c r="B227" s="16" t="s">
        <v>11</v>
      </c>
      <c r="C227" s="20">
        <v>13</v>
      </c>
      <c r="D227" s="18" t="s">
        <v>0</v>
      </c>
      <c r="E227" s="54">
        <v>0</v>
      </c>
      <c r="F227" s="18" t="s">
        <v>1</v>
      </c>
      <c r="G227" s="19">
        <f>+C227*E227</f>
        <v>0</v>
      </c>
    </row>
    <row r="229" spans="1:7" ht="28.5" x14ac:dyDescent="0.2">
      <c r="A229" s="8" t="s">
        <v>87</v>
      </c>
      <c r="B229" s="30" t="s">
        <v>55</v>
      </c>
      <c r="E229" s="10"/>
    </row>
    <row r="230" spans="1:7" x14ac:dyDescent="0.2">
      <c r="B230" s="16" t="s">
        <v>6</v>
      </c>
      <c r="C230" s="20">
        <v>130</v>
      </c>
      <c r="D230" s="18" t="s">
        <v>0</v>
      </c>
      <c r="E230" s="54">
        <v>0</v>
      </c>
      <c r="F230" s="18" t="s">
        <v>1</v>
      </c>
      <c r="G230" s="19">
        <f>+C230*E230</f>
        <v>0</v>
      </c>
    </row>
    <row r="232" spans="1:7" ht="57" x14ac:dyDescent="0.2">
      <c r="A232" s="8" t="s">
        <v>103</v>
      </c>
      <c r="B232" s="30" t="s">
        <v>133</v>
      </c>
      <c r="E232" s="10"/>
    </row>
    <row r="233" spans="1:7" x14ac:dyDescent="0.2">
      <c r="B233" s="16" t="s">
        <v>88</v>
      </c>
      <c r="C233" s="20">
        <v>60</v>
      </c>
      <c r="D233" s="18" t="s">
        <v>0</v>
      </c>
      <c r="E233" s="54">
        <v>0</v>
      </c>
      <c r="F233" s="18" t="s">
        <v>1</v>
      </c>
      <c r="G233" s="19">
        <f>+C233*E233</f>
        <v>0</v>
      </c>
    </row>
    <row r="234" spans="1:7" x14ac:dyDescent="0.2">
      <c r="A234" s="22"/>
      <c r="B234" s="23"/>
      <c r="C234" s="24"/>
      <c r="D234" s="25"/>
      <c r="E234" s="26"/>
      <c r="F234" s="25"/>
      <c r="G234" s="27"/>
    </row>
    <row r="235" spans="1:7" x14ac:dyDescent="0.2">
      <c r="B235" s="16" t="s">
        <v>78</v>
      </c>
      <c r="C235" s="20"/>
      <c r="D235" s="18"/>
      <c r="E235" s="10"/>
      <c r="F235" s="18"/>
      <c r="G235" s="19">
        <f>SUM(G191:G233)</f>
        <v>0</v>
      </c>
    </row>
    <row r="237" spans="1:7" x14ac:dyDescent="0.2">
      <c r="A237" s="47" t="s">
        <v>36</v>
      </c>
      <c r="B237" s="44" t="s">
        <v>125</v>
      </c>
      <c r="C237" s="44"/>
      <c r="D237" s="44"/>
      <c r="E237" s="49"/>
      <c r="F237" s="44"/>
      <c r="G237" s="44"/>
    </row>
    <row r="238" spans="1:7" ht="42.75" x14ac:dyDescent="0.2">
      <c r="A238" s="8">
        <v>1</v>
      </c>
      <c r="B238" s="42" t="s">
        <v>131</v>
      </c>
      <c r="E238" s="10"/>
    </row>
    <row r="239" spans="1:7" x14ac:dyDescent="0.2">
      <c r="B239" s="16" t="s">
        <v>2</v>
      </c>
      <c r="C239" s="20">
        <v>20</v>
      </c>
      <c r="D239" s="18" t="s">
        <v>0</v>
      </c>
      <c r="E239" s="54">
        <v>0</v>
      </c>
      <c r="F239" s="18" t="s">
        <v>1</v>
      </c>
      <c r="G239" s="19">
        <f>+C239*E239</f>
        <v>0</v>
      </c>
    </row>
    <row r="241" spans="1:7" ht="42.75" x14ac:dyDescent="0.2">
      <c r="A241" s="8" t="s">
        <v>47</v>
      </c>
      <c r="B241" s="42" t="s">
        <v>112</v>
      </c>
      <c r="E241" s="10"/>
    </row>
    <row r="242" spans="1:7" x14ac:dyDescent="0.2">
      <c r="B242" s="16" t="s">
        <v>2</v>
      </c>
      <c r="C242" s="20">
        <v>20</v>
      </c>
      <c r="D242" s="18" t="s">
        <v>0</v>
      </c>
      <c r="E242" s="54">
        <v>0</v>
      </c>
      <c r="F242" s="18" t="s">
        <v>1</v>
      </c>
      <c r="G242" s="19">
        <f t="shared" ref="G242" si="0">+C242*E242</f>
        <v>0</v>
      </c>
    </row>
    <row r="243" spans="1:7" ht="28.5" x14ac:dyDescent="0.2">
      <c r="A243" s="8" t="s">
        <v>48</v>
      </c>
      <c r="B243" s="42" t="s">
        <v>113</v>
      </c>
      <c r="E243" s="10"/>
    </row>
    <row r="244" spans="1:7" x14ac:dyDescent="0.2">
      <c r="B244" s="16" t="s">
        <v>114</v>
      </c>
      <c r="C244" s="20">
        <v>1</v>
      </c>
      <c r="D244" s="18" t="s">
        <v>0</v>
      </c>
      <c r="E244" s="54">
        <v>0</v>
      </c>
      <c r="F244" s="18" t="s">
        <v>1</v>
      </c>
      <c r="G244" s="19">
        <f t="shared" ref="G244" si="1">+C244*E244</f>
        <v>0</v>
      </c>
    </row>
    <row r="246" spans="1:7" ht="71.25" x14ac:dyDescent="0.2">
      <c r="A246" s="8" t="s">
        <v>50</v>
      </c>
      <c r="B246" s="42" t="s">
        <v>124</v>
      </c>
      <c r="E246" s="10"/>
    </row>
    <row r="247" spans="1:7" x14ac:dyDescent="0.2">
      <c r="B247" s="16" t="s">
        <v>114</v>
      </c>
      <c r="C247" s="20">
        <v>1</v>
      </c>
      <c r="D247" s="18" t="s">
        <v>0</v>
      </c>
      <c r="E247" s="54">
        <v>0</v>
      </c>
      <c r="F247" s="18" t="s">
        <v>1</v>
      </c>
      <c r="G247" s="19">
        <f t="shared" ref="G247" si="2">+C247*E247</f>
        <v>0</v>
      </c>
    </row>
    <row r="248" spans="1:7" x14ac:dyDescent="0.2">
      <c r="B248" s="16"/>
      <c r="C248" s="20"/>
      <c r="D248" s="18"/>
      <c r="E248" s="10"/>
      <c r="F248" s="18"/>
      <c r="G248" s="19"/>
    </row>
    <row r="249" spans="1:7" ht="85.5" x14ac:dyDescent="0.2">
      <c r="A249" s="14" t="s">
        <v>51</v>
      </c>
      <c r="B249" s="30" t="s">
        <v>111</v>
      </c>
      <c r="C249" s="20"/>
      <c r="D249" s="18"/>
      <c r="E249" s="10"/>
      <c r="F249" s="18"/>
      <c r="G249" s="19"/>
    </row>
    <row r="250" spans="1:7" x14ac:dyDescent="0.2">
      <c r="B250" s="50" t="s">
        <v>11</v>
      </c>
      <c r="C250" s="20">
        <v>23</v>
      </c>
      <c r="D250" s="18"/>
      <c r="E250" s="54">
        <v>0</v>
      </c>
      <c r="F250" s="18"/>
      <c r="G250" s="19">
        <f>+C250*E250</f>
        <v>0</v>
      </c>
    </row>
    <row r="251" spans="1:7" x14ac:dyDescent="0.2">
      <c r="B251" s="16"/>
      <c r="C251" s="20"/>
      <c r="D251" s="18"/>
      <c r="E251" s="10"/>
      <c r="F251" s="18"/>
      <c r="G251" s="19"/>
    </row>
    <row r="252" spans="1:7" ht="28.5" x14ac:dyDescent="0.2">
      <c r="A252" s="14" t="s">
        <v>39</v>
      </c>
      <c r="B252" s="30" t="s">
        <v>110</v>
      </c>
      <c r="C252" s="20"/>
      <c r="D252" s="18"/>
      <c r="E252" s="10"/>
      <c r="F252" s="18"/>
      <c r="G252" s="19"/>
    </row>
    <row r="253" spans="1:7" x14ac:dyDescent="0.2">
      <c r="B253" s="16" t="s">
        <v>11</v>
      </c>
      <c r="C253" s="20">
        <v>1</v>
      </c>
      <c r="D253" s="18"/>
      <c r="E253" s="54">
        <v>0</v>
      </c>
      <c r="F253" s="18"/>
      <c r="G253" s="19">
        <f>+C253*E253</f>
        <v>0</v>
      </c>
    </row>
    <row r="254" spans="1:7" x14ac:dyDescent="0.2">
      <c r="B254" s="16"/>
      <c r="C254" s="20"/>
      <c r="D254" s="18"/>
      <c r="E254" s="10"/>
      <c r="F254" s="18"/>
      <c r="G254" s="19"/>
    </row>
    <row r="255" spans="1:7" ht="57" x14ac:dyDescent="0.2">
      <c r="A255" s="14" t="s">
        <v>40</v>
      </c>
      <c r="B255" s="30" t="s">
        <v>128</v>
      </c>
      <c r="C255" s="20"/>
      <c r="D255" s="18"/>
      <c r="E255" s="10"/>
      <c r="F255" s="18"/>
      <c r="G255" s="19"/>
    </row>
    <row r="256" spans="1:7" x14ac:dyDescent="0.2">
      <c r="B256" s="16" t="s">
        <v>114</v>
      </c>
      <c r="C256" s="20">
        <v>4</v>
      </c>
      <c r="D256" s="18"/>
      <c r="E256" s="54">
        <v>0</v>
      </c>
      <c r="F256" s="18"/>
      <c r="G256" s="19">
        <f>+C256*E256</f>
        <v>0</v>
      </c>
    </row>
    <row r="257" spans="1:7" x14ac:dyDescent="0.2">
      <c r="B257" s="16"/>
      <c r="C257" s="20"/>
      <c r="D257" s="18"/>
      <c r="E257" s="10"/>
      <c r="F257" s="18"/>
      <c r="G257" s="19"/>
    </row>
    <row r="258" spans="1:7" ht="114" x14ac:dyDescent="0.2">
      <c r="A258" s="14" t="s">
        <v>41</v>
      </c>
      <c r="B258" s="30" t="s">
        <v>132</v>
      </c>
      <c r="C258" s="20"/>
      <c r="D258" s="18"/>
      <c r="E258" s="10"/>
      <c r="F258" s="18"/>
      <c r="G258" s="19"/>
    </row>
    <row r="259" spans="1:7" x14ac:dyDescent="0.2">
      <c r="B259" s="16" t="s">
        <v>114</v>
      </c>
      <c r="C259" s="20">
        <v>4</v>
      </c>
      <c r="D259" s="18"/>
      <c r="E259" s="54">
        <v>0</v>
      </c>
      <c r="F259" s="18"/>
      <c r="G259" s="19">
        <f>+C259*E259</f>
        <v>0</v>
      </c>
    </row>
    <row r="260" spans="1:7" x14ac:dyDescent="0.2">
      <c r="B260" s="30"/>
      <c r="C260" s="20"/>
      <c r="D260" s="18"/>
      <c r="E260" s="10"/>
      <c r="F260" s="18"/>
      <c r="G260" s="19"/>
    </row>
    <row r="261" spans="1:7" ht="85.5" x14ac:dyDescent="0.2">
      <c r="A261" s="14" t="s">
        <v>129</v>
      </c>
      <c r="B261" s="30" t="s">
        <v>138</v>
      </c>
      <c r="C261" s="20"/>
      <c r="D261" s="18"/>
      <c r="E261" s="10"/>
      <c r="F261" s="18"/>
      <c r="G261" s="19"/>
    </row>
    <row r="262" spans="1:7" x14ac:dyDescent="0.2">
      <c r="B262" s="50" t="s">
        <v>114</v>
      </c>
      <c r="C262" s="20">
        <v>4</v>
      </c>
      <c r="D262" s="18"/>
      <c r="E262" s="54">
        <v>0</v>
      </c>
      <c r="F262" s="18"/>
      <c r="G262" s="19">
        <f>+C262*E262</f>
        <v>0</v>
      </c>
    </row>
    <row r="263" spans="1:7" x14ac:dyDescent="0.2">
      <c r="E263" s="10"/>
    </row>
    <row r="264" spans="1:7" ht="142.5" x14ac:dyDescent="0.2">
      <c r="A264" s="14" t="s">
        <v>43</v>
      </c>
      <c r="B264" s="57" t="s">
        <v>130</v>
      </c>
      <c r="E264" s="10"/>
    </row>
    <row r="265" spans="1:7" x14ac:dyDescent="0.2">
      <c r="B265" s="16" t="s">
        <v>114</v>
      </c>
      <c r="C265" s="20">
        <v>4</v>
      </c>
      <c r="D265" s="18"/>
      <c r="E265" s="54">
        <v>0</v>
      </c>
      <c r="F265" s="18"/>
      <c r="G265" s="19">
        <f>+C265*E265</f>
        <v>0</v>
      </c>
    </row>
    <row r="266" spans="1:7" x14ac:dyDescent="0.2">
      <c r="A266" s="51"/>
      <c r="B266" s="52"/>
      <c r="C266" s="53"/>
      <c r="D266" s="53"/>
      <c r="E266" s="26"/>
      <c r="F266" s="53"/>
      <c r="G266" s="53"/>
    </row>
    <row r="267" spans="1:7" x14ac:dyDescent="0.2">
      <c r="B267" s="16" t="s">
        <v>78</v>
      </c>
      <c r="C267" s="20"/>
      <c r="D267" s="18"/>
      <c r="E267" s="10"/>
      <c r="F267" s="18"/>
      <c r="G267" s="19">
        <f>SUM(G238:G266)</f>
        <v>0</v>
      </c>
    </row>
  </sheetData>
  <sheetProtection algorithmName="SHA-512" hashValue="TTI3OO/JlvzHLvLyrvTvn9drHqciZwlt7HE1/tCN/dGxkoZUZQE//X+znwjRwI5fysgNhe51HK5kT8TdehPmxg==" saltValue="ZE1FtTgaeaJ3MskPUQpqBg==" spinCount="100000" sheet="1" objects="1" scenarios="1"/>
  <mergeCells count="2">
    <mergeCell ref="B1:G1"/>
    <mergeCell ref="B187:G187"/>
  </mergeCells>
  <pageMargins left="0.7" right="0.7" top="0.75" bottom="0.75" header="0.3" footer="0.3"/>
  <pageSetup paperSize="9" scale="91" orientation="portrait" r:id="rId1"/>
  <rowBreaks count="10" manualBreakCount="10">
    <brk id="10" max="16383" man="1"/>
    <brk id="39" max="6" man="1"/>
    <brk id="61" max="6" man="1"/>
    <brk id="82" max="6" man="1"/>
    <brk id="107" max="6" man="1"/>
    <brk id="146" max="16383" man="1"/>
    <brk id="153" max="6" man="1"/>
    <brk id="186" max="6" man="1"/>
    <brk id="215" max="6" man="1"/>
    <brk id="236"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K29"/>
  <sheetViews>
    <sheetView topLeftCell="B1" zoomScaleNormal="100" workbookViewId="0">
      <selection activeCell="J26" sqref="J26"/>
    </sheetView>
  </sheetViews>
  <sheetFormatPr defaultRowHeight="15" x14ac:dyDescent="0.25"/>
  <cols>
    <col min="1" max="10" width="9.140625" style="58"/>
    <col min="11" max="11" width="10.140625" style="59" bestFit="1" customWidth="1"/>
    <col min="12" max="16384" width="9.140625" style="58"/>
  </cols>
  <sheetData>
    <row r="4" spans="2:11" x14ac:dyDescent="0.25">
      <c r="B4" s="5" t="s">
        <v>104</v>
      </c>
    </row>
    <row r="6" spans="2:11" x14ac:dyDescent="0.25">
      <c r="B6" s="12" t="s">
        <v>4</v>
      </c>
      <c r="C6" s="13" t="s">
        <v>22</v>
      </c>
      <c r="K6" s="59">
        <f>+List1!G38</f>
        <v>0</v>
      </c>
    </row>
    <row r="8" spans="2:11" x14ac:dyDescent="0.25">
      <c r="B8" s="12" t="s">
        <v>5</v>
      </c>
      <c r="C8" s="13" t="s">
        <v>7</v>
      </c>
      <c r="D8" s="13"/>
      <c r="E8" s="13"/>
      <c r="F8" s="28"/>
      <c r="G8" s="13"/>
      <c r="H8" s="13"/>
      <c r="K8" s="59">
        <f>+List1!G81</f>
        <v>0</v>
      </c>
    </row>
    <row r="10" spans="2:11" x14ac:dyDescent="0.25">
      <c r="B10" s="12" t="s">
        <v>9</v>
      </c>
      <c r="C10" s="13" t="s">
        <v>8</v>
      </c>
      <c r="D10" s="13"/>
      <c r="E10" s="13"/>
      <c r="F10" s="37"/>
      <c r="G10" s="13"/>
      <c r="H10" s="13"/>
      <c r="K10" s="59">
        <f>+List1!G106</f>
        <v>0</v>
      </c>
    </row>
    <row r="12" spans="2:11" x14ac:dyDescent="0.25">
      <c r="B12" s="12" t="s">
        <v>12</v>
      </c>
      <c r="C12" s="13" t="s">
        <v>10</v>
      </c>
      <c r="D12" s="13"/>
      <c r="K12" s="59">
        <f>+List1!G145</f>
        <v>0</v>
      </c>
    </row>
    <row r="14" spans="2:11" x14ac:dyDescent="0.25">
      <c r="B14" s="12" t="s">
        <v>14</v>
      </c>
      <c r="C14" s="13" t="s">
        <v>13</v>
      </c>
      <c r="D14" s="13"/>
      <c r="E14" s="13"/>
      <c r="F14" s="37"/>
      <c r="K14" s="59">
        <f>+List1!G152</f>
        <v>0</v>
      </c>
    </row>
    <row r="16" spans="2:11" x14ac:dyDescent="0.25">
      <c r="B16" s="12" t="s">
        <v>15</v>
      </c>
      <c r="C16" s="13" t="s">
        <v>37</v>
      </c>
      <c r="D16" s="13"/>
      <c r="E16" s="13"/>
      <c r="F16" s="37"/>
      <c r="G16" s="13"/>
      <c r="H16" s="13"/>
      <c r="K16" s="59">
        <f>+List1!G185</f>
        <v>0</v>
      </c>
    </row>
    <row r="18" spans="2:11" ht="15" customHeight="1" x14ac:dyDescent="0.25">
      <c r="B18" s="47" t="s">
        <v>136</v>
      </c>
      <c r="C18" s="65" t="s">
        <v>135</v>
      </c>
      <c r="D18" s="65"/>
      <c r="E18" s="65"/>
      <c r="F18" s="65"/>
      <c r="G18" s="65"/>
      <c r="H18" s="66"/>
      <c r="I18" s="66"/>
      <c r="J18" s="66"/>
      <c r="K18" s="59">
        <f>+List1!G235</f>
        <v>0</v>
      </c>
    </row>
    <row r="19" spans="2:11" ht="15" customHeight="1" x14ac:dyDescent="0.25">
      <c r="B19" s="47"/>
      <c r="C19" s="65" t="s">
        <v>109</v>
      </c>
      <c r="D19" s="67"/>
      <c r="E19" s="67"/>
      <c r="F19" s="67"/>
      <c r="G19" s="55"/>
      <c r="H19" s="56"/>
      <c r="I19" s="56"/>
      <c r="J19" s="56"/>
    </row>
    <row r="21" spans="2:11" x14ac:dyDescent="0.25">
      <c r="B21" s="47" t="s">
        <v>137</v>
      </c>
      <c r="C21" s="44" t="s">
        <v>126</v>
      </c>
      <c r="K21" s="59">
        <f>+List1!G267</f>
        <v>0</v>
      </c>
    </row>
    <row r="22" spans="2:11" x14ac:dyDescent="0.25">
      <c r="B22" s="60"/>
      <c r="C22" s="60"/>
      <c r="D22" s="60"/>
      <c r="E22" s="60"/>
      <c r="F22" s="60"/>
      <c r="G22" s="60"/>
      <c r="H22" s="60"/>
      <c r="I22" s="60"/>
      <c r="J22" s="60"/>
      <c r="K22" s="61"/>
    </row>
    <row r="24" spans="2:11" x14ac:dyDescent="0.25">
      <c r="B24" s="58" t="s">
        <v>78</v>
      </c>
      <c r="K24" s="63">
        <f>SUM(K6:K21)</f>
        <v>0</v>
      </c>
    </row>
    <row r="26" spans="2:11" x14ac:dyDescent="0.25">
      <c r="B26" s="58" t="s">
        <v>105</v>
      </c>
      <c r="J26" s="62">
        <v>9.5000000000000001E-2</v>
      </c>
      <c r="K26" s="59">
        <f>+J26*K24</f>
        <v>0</v>
      </c>
    </row>
    <row r="28" spans="2:11" x14ac:dyDescent="0.25">
      <c r="B28" s="60"/>
      <c r="C28" s="60"/>
      <c r="D28" s="60"/>
      <c r="E28" s="60"/>
      <c r="F28" s="60"/>
      <c r="G28" s="60"/>
      <c r="H28" s="60"/>
      <c r="I28" s="60"/>
      <c r="J28" s="60"/>
      <c r="K28" s="61"/>
    </row>
    <row r="29" spans="2:11" x14ac:dyDescent="0.25">
      <c r="B29" s="58" t="s">
        <v>106</v>
      </c>
      <c r="K29" s="63">
        <f>+K24+K26</f>
        <v>0</v>
      </c>
    </row>
  </sheetData>
  <sheetProtection algorithmName="SHA-512" hashValue="/CYQllz4nG8Nrp5ELh2Y+27QcbJc2hbLc2vb3jopehXtrdBq8aV9UjRss+o44Ocf7uQgqSr9C4+5bT/JjvlbnQ==" saltValue="p5NllLWwg0rznSZU9ktVug==" spinCount="100000" sheet="1" objects="1" scenarios="1"/>
  <mergeCells count="2">
    <mergeCell ref="C18:J18"/>
    <mergeCell ref="C19:F19"/>
  </mergeCells>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List1</vt:lpstr>
      <vt:lpstr>REKAPITULACIJA</vt:lpstr>
      <vt:lpstr>List1!Področje_tiskanja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 Hocevar</dc:creator>
  <cp:lastModifiedBy>Tomaž Marc</cp:lastModifiedBy>
  <cp:lastPrinted>2022-01-26T08:41:17Z</cp:lastPrinted>
  <dcterms:created xsi:type="dcterms:W3CDTF">2017-06-09T10:26:11Z</dcterms:created>
  <dcterms:modified xsi:type="dcterms:W3CDTF">2022-01-27T09:50:12Z</dcterms:modified>
</cp:coreProperties>
</file>